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ЭтаКнига"/>
  <bookViews>
    <workbookView xWindow="0" yWindow="0" windowWidth="20250" windowHeight="13275"/>
  </bookViews>
  <sheets>
    <sheet name="0503730" sheetId="2" r:id="rId1"/>
  </sheets>
  <definedNames>
    <definedName name="ID_1100633279" localSheetId="0">'0503730'!$C$120</definedName>
    <definedName name="ID_1100633280" localSheetId="0">'0503730'!$D$120</definedName>
    <definedName name="ID_1100633281" localSheetId="0">'0503730'!$E$120</definedName>
    <definedName name="ID_1100633282" localSheetId="0">'0503730'!$F$120</definedName>
    <definedName name="ID_1100633283" localSheetId="0">'0503730'!$G$120</definedName>
    <definedName name="ID_1100633284" localSheetId="0">'0503730'!$H$120</definedName>
    <definedName name="ID_1100633285" localSheetId="0">'0503730'!$I$120</definedName>
    <definedName name="ID_1100633286" localSheetId="0">'0503730'!$J$120</definedName>
    <definedName name="ID_1100633287" localSheetId="0">'0503730'!$K$120</definedName>
    <definedName name="ID_1100633289" localSheetId="0">'0503730'!$B$120</definedName>
    <definedName name="ID_1100633312" localSheetId="0">'0503730'!$F$24</definedName>
    <definedName name="ID_1100633313" localSheetId="0">'0503730'!$J$24</definedName>
    <definedName name="ID_1100633314" localSheetId="0">'0503730'!$J$35</definedName>
    <definedName name="ID_1100633317" localSheetId="0">'0503730'!$F$25</definedName>
    <definedName name="ID_1100633318" localSheetId="0">'0503730'!$J$25</definedName>
    <definedName name="ID_1100633319" localSheetId="0">'0503730'!$F$28</definedName>
    <definedName name="ID_1100633320" localSheetId="0">'0503730'!$J$28</definedName>
    <definedName name="ID_1100633321" localSheetId="0">'0503730'!$F$29</definedName>
    <definedName name="ID_1100633322" localSheetId="0">'0503730'!$J$29</definedName>
    <definedName name="ID_1100633323" localSheetId="0">'0503730'!$F$30</definedName>
    <definedName name="ID_1100633324" localSheetId="0">'0503730'!$J$30</definedName>
    <definedName name="ID_1100633325" localSheetId="0">'0503730'!$F$33</definedName>
    <definedName name="ID_1100633326" localSheetId="0">'0503730'!$J$33</definedName>
    <definedName name="ID_1100633327" localSheetId="0">'0503730'!$F$34</definedName>
    <definedName name="ID_1100633328" localSheetId="0">'0503730'!$J$34</definedName>
    <definedName name="ID_1100633329" localSheetId="0">'0503730'!$F$35</definedName>
    <definedName name="ID_1100633330" localSheetId="0">'0503730'!$F$44</definedName>
    <definedName name="ID_1100633331" localSheetId="0">'0503730'!$J$44</definedName>
    <definedName name="ID_1100633343" localSheetId="0">'0503730'!$F$26</definedName>
    <definedName name="ID_1100633344" localSheetId="0">'0503730'!$J$26</definedName>
    <definedName name="ID_1100633362" localSheetId="0">'0503730'!$F$31</definedName>
    <definedName name="ID_1100633363" localSheetId="0">'0503730'!$J$31</definedName>
    <definedName name="ID_1100633364" localSheetId="0">'0503730'!$J$73</definedName>
    <definedName name="ID_1100633365" localSheetId="0">'0503730'!$F$88</definedName>
    <definedName name="ID_1100633366" localSheetId="0">'0503730'!$J$88</definedName>
    <definedName name="ID_1100633377" localSheetId="0">'0503730'!$F$73</definedName>
    <definedName name="ID_1100633402" localSheetId="0">'0503730'!$F$112</definedName>
    <definedName name="ID_1100633403" localSheetId="0">'0503730'!$J$112</definedName>
    <definedName name="ID_1100633404" localSheetId="0">'0503730'!$F$113</definedName>
    <definedName name="ID_1100633405" localSheetId="0">'0503730'!$J$113</definedName>
    <definedName name="ID_1100633415" localSheetId="0">'0503730'!$F$116</definedName>
    <definedName name="ID_1100633416" localSheetId="0">'0503730'!$J$116</definedName>
    <definedName name="ID_1100633445" localSheetId="0">'0503730'!$F$36</definedName>
    <definedName name="ID_1100633446" localSheetId="0">'0503730'!$J$36</definedName>
    <definedName name="ID_1100633452" localSheetId="0">'0503730'!$F$45</definedName>
    <definedName name="ID_1100633453" localSheetId="0">'0503730'!$J$45</definedName>
    <definedName name="ID_1100633462" localSheetId="0">'0503730'!$F$52</definedName>
    <definedName name="ID_1100633463" localSheetId="0">'0503730'!$J$52</definedName>
    <definedName name="ID_120655894" localSheetId="0">'0503730'!$C$11</definedName>
    <definedName name="ID_120655895" localSheetId="0">'0503730'!$D$133</definedName>
    <definedName name="ID_120655896" localSheetId="0">'0503730'!$C$10</definedName>
    <definedName name="ID_120655897" localSheetId="0">'0503730'!$K$12</definedName>
    <definedName name="ID_120655899" localSheetId="0">'0503730'!$H$128</definedName>
    <definedName name="ID_120655900" localSheetId="0">'0503730'!$J$133</definedName>
    <definedName name="ID_120655902" localSheetId="0">'0503730'!$F$130</definedName>
    <definedName name="ID_120655903" localSheetId="0">'0503730'!$J$130</definedName>
    <definedName name="ID_120655904" localSheetId="0">'0503730'!$C$14</definedName>
    <definedName name="ID_120655908" localSheetId="0">'0503730'!$H$133</definedName>
    <definedName name="ID_120660588" localSheetId="0">'0503730'!$C$54</definedName>
    <definedName name="ID_120660594" localSheetId="0">'0503730'!$G$28</definedName>
    <definedName name="ID_120660595" localSheetId="0">'0503730'!$E$29</definedName>
    <definedName name="ID_120660596" localSheetId="0">'0503730'!$H$30</definedName>
    <definedName name="ID_120660597" localSheetId="0">'0503730'!$H$34</definedName>
    <definedName name="ID_120660598" localSheetId="0">'0503730'!$H$44</definedName>
    <definedName name="ID_120660643" localSheetId="0">'0503730'!$G$36</definedName>
    <definedName name="ID_120660644" localSheetId="0">'0503730'!$H$36</definedName>
    <definedName name="ID_120660645" localSheetId="0">'0503730'!$I$36</definedName>
    <definedName name="ID_120660646" localSheetId="0">'0503730'!$K$36</definedName>
    <definedName name="ID_120660654" localSheetId="0">'0503730'!$H$45</definedName>
    <definedName name="ID_120660701" localSheetId="0">'0503730'!$F$98</definedName>
    <definedName name="ID_120660704" localSheetId="0">'0503730'!$H$98</definedName>
    <definedName name="ID_120660705" localSheetId="0">'0503730'!$H$101</definedName>
    <definedName name="ID_120660706" localSheetId="0">'0503730'!$I$101</definedName>
    <definedName name="ID_120660718" localSheetId="0">'0503730'!$G$113</definedName>
    <definedName name="ID_120660722" localSheetId="0">'0503730'!$D$52</definedName>
    <definedName name="ID_120660723" localSheetId="0">'0503730'!$E$52</definedName>
    <definedName name="ID_120660724" localSheetId="0">'0503730'!$H$52</definedName>
    <definedName name="ID_120660725" localSheetId="0">'0503730'!$D$54</definedName>
    <definedName name="ID_120660726" localSheetId="0">'0503730'!$G$73</definedName>
    <definedName name="ID_120660743" localSheetId="0">'0503730'!$D$31</definedName>
    <definedName name="ID_120660744" localSheetId="0">'0503730'!$H$31</definedName>
    <definedName name="ID_120660752" localSheetId="0">'0503730'!$G$24</definedName>
    <definedName name="ID_120660753" localSheetId="0">'0503730'!$E$44</definedName>
    <definedName name="ID_120660754" localSheetId="0">'0503730'!$G$30</definedName>
    <definedName name="ID_120660755" localSheetId="0">'0503730'!$I$30</definedName>
    <definedName name="ID_120660756" localSheetId="0">'0503730'!$K$33</definedName>
    <definedName name="ID_120660757" localSheetId="0">'0503730'!$G$34</definedName>
    <definedName name="ID_120660758" localSheetId="0">'0503730'!$G$44</definedName>
    <definedName name="ID_120660763" localSheetId="0">'0503730'!$E$26</definedName>
    <definedName name="ID_120660821" localSheetId="0">'0503730'!$E$116</definedName>
    <definedName name="ID_120660860" localSheetId="0">'0503730'!$K$98</definedName>
    <definedName name="ID_120660875" localSheetId="0">'0503730'!$C$28</definedName>
    <definedName name="ID_120660891" localSheetId="0">'0503730'!$E$31</definedName>
    <definedName name="ID_120660892" localSheetId="0">'0503730'!$G$31</definedName>
    <definedName name="ID_120660901" localSheetId="0">'0503730'!$E$34</definedName>
    <definedName name="ID_120660902" localSheetId="0">'0503730'!$I$34</definedName>
    <definedName name="ID_120660903" localSheetId="0">'0503730'!$D$35</definedName>
    <definedName name="ID_120660904" localSheetId="0">'0503730'!$I$35</definedName>
    <definedName name="ID_120660909" localSheetId="0">'0503730'!$K$26</definedName>
    <definedName name="ID_120660919" localSheetId="0">'0503730'!$C$29</definedName>
    <definedName name="ID_120660920" localSheetId="0">'0503730'!$C$30</definedName>
    <definedName name="ID_120660937" localSheetId="0">'0503730'!$D$36</definedName>
    <definedName name="ID_120660952" localSheetId="0">'0503730'!$E$45</definedName>
    <definedName name="ID_120661003" localSheetId="0">'0503730'!$E$88</definedName>
    <definedName name="ID_120661013" localSheetId="0">'0503730'!$J$98</definedName>
    <definedName name="ID_120661014" localSheetId="0">'0503730'!$J$101</definedName>
    <definedName name="ID_120661024" localSheetId="0">'0503730'!$D$113</definedName>
    <definedName name="ID_120661028" localSheetId="0">'0503730'!$C$24</definedName>
    <definedName name="ID_120661029" localSheetId="0">'0503730'!$G$54</definedName>
    <definedName name="ID_120661030" localSheetId="0">'0503730'!$K$54</definedName>
    <definedName name="ID_120661035" localSheetId="0">'0503730'!$C$88</definedName>
    <definedName name="ID_120661051" localSheetId="0">'0503730'!$C$36</definedName>
    <definedName name="ID_120661052" localSheetId="0">'0503730'!$C$52</definedName>
    <definedName name="ID_120661057" localSheetId="0">'0503730'!$C$98</definedName>
    <definedName name="ID_120661063" localSheetId="0">'0503730'!$G$25</definedName>
    <definedName name="ID_120661064" localSheetId="0">'0503730'!$E$28</definedName>
    <definedName name="ID_120661065" localSheetId="0">'0503730'!$H$28</definedName>
    <definedName name="ID_120661066" localSheetId="0">'0503730'!$D$29</definedName>
    <definedName name="ID_120661067" localSheetId="0">'0503730'!$I$29</definedName>
    <definedName name="ID_120661068" localSheetId="0">'0503730'!$K$30</definedName>
    <definedName name="ID_120661069" localSheetId="0">'0503730'!$G$35</definedName>
    <definedName name="ID_120661070" localSheetId="0">'0503730'!$I$44</definedName>
    <definedName name="ID_120661073" localSheetId="0">'0503730'!$H$26</definedName>
    <definedName name="ID_120661107" localSheetId="0">'0503730'!$K$31</definedName>
    <definedName name="ID_120661116" localSheetId="0">'0503730'!$G$45</definedName>
    <definedName name="ID_120661128" localSheetId="0">'0503730'!$D$116</definedName>
    <definedName name="ID_120661129" localSheetId="0">'0503730'!$G$116</definedName>
    <definedName name="ID_120661130" localSheetId="0">'0503730'!$K$116</definedName>
    <definedName name="ID_120661161" localSheetId="0">'0503730'!$D$98</definedName>
    <definedName name="ID_120661162" localSheetId="0">'0503730'!$G$98</definedName>
    <definedName name="ID_120661169" localSheetId="0">'0503730'!$E$101</definedName>
    <definedName name="ID_120661170" localSheetId="0">'0503730'!$F$101</definedName>
    <definedName name="ID_120661175" localSheetId="0">'0503730'!$K$52</definedName>
    <definedName name="ID_120661176" localSheetId="0">'0503730'!$D$73</definedName>
    <definedName name="ID_120661190" localSheetId="0">'0503730'!$C$73</definedName>
    <definedName name="ID_120661198" localSheetId="0">'0503730'!$C$26</definedName>
    <definedName name="ID_120661202" localSheetId="0">'0503730'!$C$31</definedName>
    <definedName name="ID_120661210" localSheetId="0">'0503730'!$C$116</definedName>
    <definedName name="ID_120661211" localSheetId="0">'0503730'!$E$24</definedName>
    <definedName name="ID_120661212" localSheetId="0">'0503730'!$I$24</definedName>
    <definedName name="ID_120661213" localSheetId="0">'0503730'!$K$24</definedName>
    <definedName name="ID_120661214" localSheetId="0">'0503730'!$D$44</definedName>
    <definedName name="ID_120661216" localSheetId="0">'0503730'!$I$28</definedName>
    <definedName name="ID_120661217" localSheetId="0">'0503730'!$K$44</definedName>
    <definedName name="ID_120661225" localSheetId="0">'0503730'!$G$26</definedName>
    <definedName name="ID_120661280" localSheetId="0">'0503730'!$I$116</definedName>
    <definedName name="ID_120661303" localSheetId="0">'0503730'!$K$73</definedName>
    <definedName name="ID_120661312" localSheetId="0">'0503730'!$E$98</definedName>
    <definedName name="ID_120661314" localSheetId="0">'0503730'!$K$112</definedName>
    <definedName name="ID_120661315" localSheetId="0">'0503730'!$H$113</definedName>
    <definedName name="ID_120661320" localSheetId="0">'0503730'!$G$52</definedName>
    <definedName name="ID_120661321" localSheetId="0">'0503730'!$I$52</definedName>
    <definedName name="ID_120661322" localSheetId="0">'0503730'!$H$73</definedName>
    <definedName name="ID_120661340" localSheetId="0">'0503730'!$C$35</definedName>
    <definedName name="ID_120661362" localSheetId="0">'0503730'!$D$24</definedName>
    <definedName name="ID_120661363" localSheetId="0">'0503730'!$H$24</definedName>
    <definedName name="ID_120661364" localSheetId="0">'0503730'!$E$25</definedName>
    <definedName name="ID_120661366" localSheetId="0">'0503730'!$I$25</definedName>
    <definedName name="ID_120661367" localSheetId="0">'0503730'!$G$29</definedName>
    <definedName name="ID_120661368" localSheetId="0">'0503730'!$E$30</definedName>
    <definedName name="ID_120661369" localSheetId="0">'0503730'!$D$33</definedName>
    <definedName name="ID_120661370" localSheetId="0">'0503730'!$G$33</definedName>
    <definedName name="ID_120661371" localSheetId="0">'0503730'!$E$35</definedName>
    <definedName name="ID_120661424" localSheetId="0">'0503730'!$K$45</definedName>
    <definedName name="ID_120661473" localSheetId="0">'0503730'!$D$101</definedName>
    <definedName name="ID_120661474" localSheetId="0">'0503730'!$G$101</definedName>
    <definedName name="ID_120661475" localSheetId="0">'0503730'!$K$101</definedName>
    <definedName name="ID_120661476" localSheetId="0">'0503730'!$D$112</definedName>
    <definedName name="ID_120661484" localSheetId="0">'0503730'!$E$112</definedName>
    <definedName name="ID_120661485" localSheetId="0">'0503730'!$I$112</definedName>
    <definedName name="ID_120661491" localSheetId="0">'0503730'!$E$54</definedName>
    <definedName name="ID_120661492" localSheetId="0">'0503730'!$H$54</definedName>
    <definedName name="ID_120661493" localSheetId="0">'0503730'!$I$54</definedName>
    <definedName name="ID_120661505" localSheetId="0">'0503730'!$C$33</definedName>
    <definedName name="ID_120661506" localSheetId="0">'0503730'!$C$44</definedName>
    <definedName name="ID_120661514" localSheetId="0">'0503730'!$C$112</definedName>
    <definedName name="ID_120661515" localSheetId="0">'0503730'!$C$113</definedName>
    <definedName name="ID_120661516" localSheetId="0">'0503730'!$D$25</definedName>
    <definedName name="ID_120661517" localSheetId="0">'0503730'!$K$35</definedName>
    <definedName name="ID_120661518" localSheetId="0">'0503730'!$H$25</definedName>
    <definedName name="ID_120661519" localSheetId="0">'0503730'!$H$29</definedName>
    <definedName name="ID_120661520" localSheetId="0">'0503730'!$D$34</definedName>
    <definedName name="ID_120661521" localSheetId="0">'0503730'!$K$34</definedName>
    <definedName name="ID_120661525" localSheetId="0">'0503730'!$D$26</definedName>
    <definedName name="ID_120661526" localSheetId="0">'0503730'!$I$26</definedName>
    <definedName name="ID_120661564" localSheetId="0">'0503730'!$E$36</definedName>
    <definedName name="ID_120661568" localSheetId="0">'0503730'!$I$45</definedName>
    <definedName name="ID_120661590" localSheetId="0">'0503730'!$H$116</definedName>
    <definedName name="ID_120661609" localSheetId="0">'0503730'!$D$88</definedName>
    <definedName name="ID_120661616" localSheetId="0">'0503730'!$K$88</definedName>
    <definedName name="ID_120661628" localSheetId="0">'0503730'!$I$98</definedName>
    <definedName name="ID_120661633" localSheetId="0">'0503730'!$G$112</definedName>
    <definedName name="ID_120661634" localSheetId="0">'0503730'!$H$112</definedName>
    <definedName name="ID_120661635" localSheetId="0">'0503730'!$E$113</definedName>
    <definedName name="ID_120661636" localSheetId="0">'0503730'!$I$113</definedName>
    <definedName name="ID_120661640" localSheetId="0">'0503730'!$I$73</definedName>
    <definedName name="ID_120661651" localSheetId="0">'0503730'!$C$34</definedName>
    <definedName name="ID_120661661" localSheetId="0">'0503730'!$C$45</definedName>
    <definedName name="ID_120661664" localSheetId="0">'0503730'!$C$101</definedName>
    <definedName name="ID_120661669" localSheetId="0">'0503730'!$K$25</definedName>
    <definedName name="ID_120661670" localSheetId="0">'0503730'!$D$28</definedName>
    <definedName name="ID_120661671" localSheetId="0">'0503730'!$K$28</definedName>
    <definedName name="ID_120661672" localSheetId="0">'0503730'!$K$29</definedName>
    <definedName name="ID_120661673" localSheetId="0">'0503730'!$D$30</definedName>
    <definedName name="ID_120661674" localSheetId="0">'0503730'!$E$33</definedName>
    <definedName name="ID_120661675" localSheetId="0">'0503730'!$H$33</definedName>
    <definedName name="ID_120661676" localSheetId="0">'0503730'!$I$33</definedName>
    <definedName name="ID_120661677" localSheetId="0">'0503730'!$H$35</definedName>
    <definedName name="ID_120661722" localSheetId="0">'0503730'!$I$31</definedName>
    <definedName name="ID_120661725" localSheetId="0">'0503730'!$D$45</definedName>
    <definedName name="ID_120661767" localSheetId="0">'0503730'!$G$88</definedName>
    <definedName name="ID_120661768" localSheetId="0">'0503730'!$H$88</definedName>
    <definedName name="ID_120661769" localSheetId="0">'0503730'!$I$88</definedName>
    <definedName name="ID_120661779" localSheetId="0">'0503730'!$K$113</definedName>
    <definedName name="ID_120661782" localSheetId="0">'0503730'!$E$73</definedName>
    <definedName name="ID_120661783" localSheetId="0">'0503730'!$C$25</definedName>
    <definedName name="ID_120661784" localSheetId="0">'0503730'!$F$54</definedName>
    <definedName name="ID_120661785" localSheetId="0">'0503730'!$J$54</definedName>
    <definedName name="ID_120748002" localSheetId="0">'0503730'!$L$17</definedName>
    <definedName name="ID_120748151" localSheetId="0">'0503730'!$L$18</definedName>
    <definedName name="ID_125819842" localSheetId="0">'0503730'!$K$9</definedName>
    <definedName name="ID_152718729" localSheetId="0">'0503730'!$L$16</definedName>
    <definedName name="ID_152718730" localSheetId="0">'0503730'!$L$15</definedName>
    <definedName name="ID_1714193581" localSheetId="0">'0503730'!$L$19</definedName>
    <definedName name="ID_1714410362" localSheetId="0">'0503730'!$L$22</definedName>
    <definedName name="ID_1721803" localSheetId="0">'0503730'!$K$14</definedName>
    <definedName name="ID_277863" localSheetId="0">'0503730'!$K$8</definedName>
    <definedName name="ID_277865" localSheetId="0">'0503730'!$C$9</definedName>
    <definedName name="ID_277866" localSheetId="0">'0503730'!$K$6</definedName>
    <definedName name="ID_277868" localSheetId="0">'0503730'!$J$125</definedName>
    <definedName name="ID_277869" localSheetId="0">'0503730'!$C$125</definedName>
    <definedName name="ID_277871" localSheetId="0">'0503730'!$E$5</definedName>
    <definedName name="ID_28725791477" localSheetId="0">'0503730'!$B$47</definedName>
    <definedName name="ID_28725791513" localSheetId="0">'0503730'!$C$47</definedName>
    <definedName name="ID_28725791537" localSheetId="0">'0503730'!$D$47</definedName>
    <definedName name="ID_28725791559" localSheetId="0">'0503730'!$E$47</definedName>
    <definedName name="ID_28725791664" localSheetId="0">'0503730'!$F$47</definedName>
    <definedName name="ID_28725791888" localSheetId="0">'0503730'!$G$47</definedName>
    <definedName name="ID_28725792016" localSheetId="0">'0503730'!$H$47</definedName>
    <definedName name="ID_28725792122" localSheetId="0">'0503730'!$I$47</definedName>
    <definedName name="ID_28725792128" localSheetId="0">'0503730'!$J$47</definedName>
    <definedName name="ID_28725792129" localSheetId="0">'0503730'!$K$47</definedName>
    <definedName name="ID_28725792145" localSheetId="0">'0503730'!$B$111</definedName>
    <definedName name="ID_28725792157" localSheetId="0">'0503730'!$C$111</definedName>
    <definedName name="ID_28725792185" localSheetId="0">'0503730'!$D$111</definedName>
    <definedName name="ID_28725792204" localSheetId="0">'0503730'!$E$111</definedName>
    <definedName name="ID_28725792205" localSheetId="0">'0503730'!$F$111</definedName>
    <definedName name="ID_28725792210" localSheetId="0">'0503730'!$G$111</definedName>
    <definedName name="ID_28725792215" localSheetId="0">'0503730'!$H$111</definedName>
    <definedName name="ID_28725792269" localSheetId="0">'0503730'!$I$111</definedName>
    <definedName name="ID_28725792344" localSheetId="0">'0503730'!$J$111</definedName>
    <definedName name="ID_28725792424" localSheetId="0">'0503730'!$K$111</definedName>
    <definedName name="ID_406652316" localSheetId="0">'0503730'!$L$2</definedName>
    <definedName name="ID_406652317" localSheetId="0">'0503730'!$L$3</definedName>
    <definedName name="ID_406652318" localSheetId="0">'0503730'!$L$4</definedName>
    <definedName name="ID_406652319" localSheetId="0">'0503730'!$L$5</definedName>
    <definedName name="ID_406652320" localSheetId="0">'0503730'!$L$12</definedName>
    <definedName name="ID_406652321" localSheetId="0">'0503730'!$L$13</definedName>
    <definedName name="ID_406652322" localSheetId="0">'0503730'!$L$6</definedName>
    <definedName name="ID_406652323" localSheetId="0">'0503730'!$L$8</definedName>
    <definedName name="ID_406652324" localSheetId="0">'0503730'!$L$10</definedName>
    <definedName name="ID_584873137" localSheetId="0">'0503730'!$B$46</definedName>
    <definedName name="ID_584873142" localSheetId="0">'0503730'!$B$52</definedName>
    <definedName name="ID_584873143" localSheetId="0">'0503730'!$B$54</definedName>
    <definedName name="ID_584873146" localSheetId="0">'0503730'!$B$24</definedName>
    <definedName name="ID_584873147" localSheetId="0">'0503730'!$B$25</definedName>
    <definedName name="ID_584873148" localSheetId="0">'0503730'!$B$28</definedName>
    <definedName name="ID_584873149" localSheetId="0">'0503730'!$B$29</definedName>
    <definedName name="ID_584873150" localSheetId="0">'0503730'!$B$30</definedName>
    <definedName name="ID_584873151" localSheetId="0">'0503730'!$B$33</definedName>
    <definedName name="ID_584873152" localSheetId="0">'0503730'!$B$34</definedName>
    <definedName name="ID_584873153" localSheetId="0">'0503730'!$B$35</definedName>
    <definedName name="ID_584873155" localSheetId="0">'0503730'!$B$44</definedName>
    <definedName name="ID_584873160" localSheetId="0">'0503730'!$B$27</definedName>
    <definedName name="ID_584873171" localSheetId="0">'0503730'!$B$32</definedName>
    <definedName name="ID_584873177" localSheetId="0">'0503730'!$B$37</definedName>
    <definedName name="ID_584873191" localSheetId="0">'0503730'!$B$73</definedName>
    <definedName name="ID_584873192" localSheetId="0">'0503730'!$B$88</definedName>
    <definedName name="ID_584873206" localSheetId="0">'0503730'!$B$98</definedName>
    <definedName name="ID_584873207" localSheetId="0">'0503730'!$B$101</definedName>
    <definedName name="ID_584873208" localSheetId="0">'0503730'!$B$112</definedName>
    <definedName name="ID_584873209" localSheetId="0">'0503730'!$B$114</definedName>
    <definedName name="ID_584873213" localSheetId="0">'0503730'!$B$116</definedName>
    <definedName name="ID_6467858898" localSheetId="0">'0503730'!$K$13</definedName>
    <definedName name="ID_6793181" localSheetId="0">'0503730'!$L$21</definedName>
    <definedName name="ID_6793182" localSheetId="0">'0503730'!$L$20</definedName>
    <definedName name="ID_845111479" localSheetId="0">'0503730'!$K$11</definedName>
    <definedName name="ID_9481256476" localSheetId="0">'0503730'!$F$74</definedName>
    <definedName name="ID_9481256477" localSheetId="0">'0503730'!$B$109</definedName>
    <definedName name="ID_9481256478" localSheetId="0">'0503730'!$I$110</definedName>
    <definedName name="ID_9481256480" localSheetId="0">'0503730'!$C$117</definedName>
    <definedName name="ID_9481256481" localSheetId="0">'0503730'!$C$121</definedName>
    <definedName name="ID_9481256482" localSheetId="0">'0503730'!$D$121</definedName>
    <definedName name="ID_9481256483" localSheetId="0">'0503730'!$K$70</definedName>
    <definedName name="ID_9481256484" localSheetId="0">'0503730'!$K$71</definedName>
    <definedName name="ID_9481256485" localSheetId="0">'0503730'!$C$48</definedName>
    <definedName name="ID_9481256486" localSheetId="0">'0503730'!$B$75</definedName>
    <definedName name="ID_9481256487" localSheetId="0">'0503730'!$F$82</definedName>
    <definedName name="ID_9481256488" localSheetId="0">'0503730'!$B$48</definedName>
    <definedName name="ID_9481256489" localSheetId="0">'0503730'!$D$49</definedName>
    <definedName name="ID_9481256490" localSheetId="0">'0503730'!$G$83</definedName>
    <definedName name="ID_9481256492" localSheetId="0">'0503730'!$C$85</definedName>
    <definedName name="ID_9481256493" localSheetId="0">'0503730'!$F$85</definedName>
    <definedName name="ID_9481256494" localSheetId="0">'0503730'!$I$85</definedName>
    <definedName name="ID_9481256495" localSheetId="0">'0503730'!$D$104</definedName>
    <definedName name="ID_9481256496" localSheetId="0">'0503730'!$H$102</definedName>
    <definedName name="ID_9481256498" localSheetId="0">'0503730'!$E$61</definedName>
    <definedName name="ID_9481256499" localSheetId="0">'0503730'!$C$86</definedName>
    <definedName name="ID_9481256500" localSheetId="0">'0503730'!$D$86</definedName>
    <definedName name="ID_9481256501" localSheetId="0">'0503730'!$E$86</definedName>
    <definedName name="ID_9481256502" localSheetId="0">'0503730'!$J$86</definedName>
    <definedName name="ID_9481256503" localSheetId="0">'0503730'!$G$53</definedName>
    <definedName name="ID_9481256505" localSheetId="0">'0503730'!$C$55</definedName>
    <definedName name="ID_9481256506" localSheetId="0">'0503730'!$D$55</definedName>
    <definedName name="ID_9481256507" localSheetId="0">'0503730'!$F$55</definedName>
    <definedName name="ID_9481256508" localSheetId="0">'0503730'!$C$89</definedName>
    <definedName name="ID_9481256509" localSheetId="0">'0503730'!$G$89</definedName>
    <definedName name="ID_9481256512" localSheetId="0">'0503730'!$C$105</definedName>
    <definedName name="ID_9481256513" localSheetId="0">'0503730'!$K$61</definedName>
    <definedName name="ID_9481256515" localSheetId="0">'0503730'!$C$106</definedName>
    <definedName name="ID_9481256516" localSheetId="0">'0503730'!$I$117</definedName>
    <definedName name="ID_9481256517" localSheetId="0">'0503730'!$E$65</definedName>
    <definedName name="ID_9481256519" localSheetId="0">'0503730'!$K$108</definedName>
    <definedName name="ID_9481256520" localSheetId="0">'0503730'!$C$74</definedName>
    <definedName name="ID_9481256521" localSheetId="0">'0503730'!$G$109</definedName>
    <definedName name="ID_9481256522" localSheetId="0">'0503730'!$D$67</definedName>
    <definedName name="ID_9481256523" localSheetId="0">'0503730'!$G$67</definedName>
    <definedName name="ID_9481256524" localSheetId="0">'0503730'!$E$110</definedName>
    <definedName name="ID_9481256525" localSheetId="0">'0503730'!$G$110</definedName>
    <definedName name="ID_9481256526" localSheetId="0">'0503730'!$H$110</definedName>
    <definedName name="ID_9481256527" localSheetId="0">'0503730'!$J$67</definedName>
    <definedName name="ID_9481256528" localSheetId="0">'0503730'!$K$67</definedName>
    <definedName name="ID_9481256530" localSheetId="0">'0503730'!$I$68</definedName>
    <definedName name="ID_9481256531" localSheetId="0">'0503730'!$J$68</definedName>
    <definedName name="ID_9481256532" localSheetId="0">'0503730'!$I$115</definedName>
    <definedName name="ID_9481256533" localSheetId="0">'0503730'!$J$115</definedName>
    <definedName name="ID_9481256536" localSheetId="0">'0503730'!$G$70</definedName>
    <definedName name="ID_9481256538" localSheetId="0">'0503730'!$D$71</definedName>
    <definedName name="ID_9481256539" localSheetId="0">'0503730'!$I$71</definedName>
    <definedName name="ID_9481256540" localSheetId="0">'0503730'!$F$121</definedName>
    <definedName name="ID_9481256541" localSheetId="0">'0503730'!$D$48</definedName>
    <definedName name="ID_9481256543" localSheetId="0">'0503730'!$F$83</definedName>
    <definedName name="ID_9481256544" localSheetId="0">'0503730'!$I$83</definedName>
    <definedName name="ID_9481256546" localSheetId="0">'0503730'!$H$85</definedName>
    <definedName name="ID_9481256547" localSheetId="0">'0503730'!$J$51</definedName>
    <definedName name="ID_9481256548" localSheetId="0">'0503730'!$K$51</definedName>
    <definedName name="ID_9481256549" localSheetId="0">'0503730'!$C$61</definedName>
    <definedName name="ID_9481256550" localSheetId="0">'0503730'!$E$53</definedName>
    <definedName name="ID_9481256551" localSheetId="0">'0503730'!$G$86</definedName>
    <definedName name="ID_9481256552" localSheetId="0">'0503730'!$J$53</definedName>
    <definedName name="ID_9481256554" localSheetId="0">'0503730'!$D$89</definedName>
    <definedName name="ID_9481256555" localSheetId="0">'0503730'!$C$57</definedName>
    <definedName name="ID_9481256556" localSheetId="0">'0503730'!$D$90</definedName>
    <definedName name="ID_9481256557" localSheetId="0">'0503730'!$H$90</definedName>
    <definedName name="ID_9481256558" localSheetId="0">'0503730'!$J$90</definedName>
    <definedName name="ID_9481256560" localSheetId="0">'0503730'!$I$57</definedName>
    <definedName name="ID_9481256561" localSheetId="0">'0503730'!$D$58</definedName>
    <definedName name="ID_9481256562" localSheetId="0">'0503730'!$C$99</definedName>
    <definedName name="ID_9481256563" localSheetId="0">'0503730'!$D$99</definedName>
    <definedName name="ID_9481256565" localSheetId="0">'0503730'!$H$58</definedName>
    <definedName name="ID_9481256567" localSheetId="0">'0503730'!$G$60</definedName>
    <definedName name="ID_9481256568" localSheetId="0">'0503730'!$J$61</definedName>
    <definedName name="ID_9481256570" localSheetId="0">'0503730'!$H$63</definedName>
    <definedName name="ID_9481256572" localSheetId="0">'0503730'!$F$106</definedName>
    <definedName name="ID_9481256573" localSheetId="0">'0503730'!$B$108</definedName>
    <definedName name="ID_9481256574" localSheetId="0">'0503730'!$D$66</definedName>
    <definedName name="ID_9481256575" localSheetId="0">'0503730'!$G$66</definedName>
    <definedName name="ID_9481256577" localSheetId="0">'0503730'!$G$74</definedName>
    <definedName name="ID_9481256578" localSheetId="0">'0503730'!$J$74</definedName>
    <definedName name="ID_9481256579" localSheetId="0">'0503730'!$I$109</definedName>
    <definedName name="ID_9481256580" localSheetId="0">'0503730'!$J$109</definedName>
    <definedName name="ID_9481256581" localSheetId="0">'0503730'!$C$110</definedName>
    <definedName name="ID_9481256583" localSheetId="0">'0503730'!$F$67</definedName>
    <definedName name="ID_9481256584" localSheetId="0">'0503730'!$J$110</definedName>
    <definedName name="ID_9481256586" localSheetId="0">'0503730'!$E$68</definedName>
    <definedName name="ID_9481256587" localSheetId="0">'0503730'!$E$70</definedName>
    <definedName name="ID_9481256588" localSheetId="0">'0503730'!$I$118</definedName>
    <definedName name="ID_9481256589" localSheetId="0">'0503730'!$C$71</definedName>
    <definedName name="ID_9481256590" localSheetId="0">'0503730'!$H$71</definedName>
    <definedName name="ID_9481256591" localSheetId="0">'0503730'!$B$121</definedName>
    <definedName name="ID_9481256592" localSheetId="0">'0503730'!$C$82</definedName>
    <definedName name="ID_9481256593" localSheetId="0">'0503730'!$K$82</definedName>
    <definedName name="ID_9481256594" localSheetId="0">'0503730'!$J$48</definedName>
    <definedName name="ID_9481256595" localSheetId="0">'0503730'!$K$48</definedName>
    <definedName name="ID_9481256597" localSheetId="0">'0503730'!$C$83</definedName>
    <definedName name="ID_9481256598" localSheetId="0">'0503730'!$K$49</definedName>
    <definedName name="ID_9481256599" localSheetId="0">'0503730'!$B$50</definedName>
    <definedName name="ID_9481256600" localSheetId="0">'0503730'!$G$51</definedName>
    <definedName name="ID_9481256602" localSheetId="0">'0503730'!$C$104</definedName>
    <definedName name="ID_9481256603" localSheetId="0">'0503730'!$E$102</definedName>
    <definedName name="ID_9481256604" localSheetId="0">'0503730'!$J$60</definedName>
    <definedName name="ID_9481256605" localSheetId="0">'0503730'!$K$60</definedName>
    <definedName name="ID_9481256607" localSheetId="0">'0503730'!$E$89</definedName>
    <definedName name="ID_9481256608" localSheetId="0">'0503730'!$B$89</definedName>
    <definedName name="ID_9481256609" localSheetId="0">'0503730'!$G$55</definedName>
    <definedName name="ID_9481256610" localSheetId="0">'0503730'!$I$55</definedName>
    <definedName name="ID_9481256611" localSheetId="0">'0503730'!$E$57</definedName>
    <definedName name="ID_9481256612" localSheetId="0">'0503730'!$F$90</definedName>
    <definedName name="ID_9481256613" localSheetId="0">'0503730'!$E$99</definedName>
    <definedName name="ID_9481256614" localSheetId="0">'0503730'!$F$99</definedName>
    <definedName name="ID_9481256615" localSheetId="0">'0503730'!$H$99</definedName>
    <definedName name="ID_9481256616" localSheetId="0">'0503730'!$J$99</definedName>
    <definedName name="ID_9481256618" localSheetId="0">'0503730'!$E$63</definedName>
    <definedName name="ID_9481256619" localSheetId="0">'0503730'!$D$105</definedName>
    <definedName name="ID_9481256620" localSheetId="0">'0503730'!$E$105</definedName>
    <definedName name="ID_9481256621" localSheetId="0">'0503730'!$G$118</definedName>
    <definedName name="ID_9481256622" localSheetId="0">'0503730'!$B$64</definedName>
    <definedName name="ID_9481256623" localSheetId="0">'0503730'!$D$65</definedName>
    <definedName name="ID_9481256624" localSheetId="0">'0503730'!$J$106</definedName>
    <definedName name="ID_9481256625" localSheetId="0">'0503730'!$B$107</definedName>
    <definedName name="ID_9481256626" localSheetId="0">'0503730'!$D$108</definedName>
    <definedName name="ID_9481256627" localSheetId="0">'0503730'!$F$108</definedName>
    <definedName name="ID_9481256629" localSheetId="0">'0503730'!$B$65</definedName>
    <definedName name="ID_9481256630" localSheetId="0">'0503730'!$E$74</definedName>
    <definedName name="ID_9481256631" localSheetId="0">'0503730'!$H$74</definedName>
    <definedName name="ID_9481256632" localSheetId="0">'0503730'!$E$67</definedName>
    <definedName name="ID_9481256633" localSheetId="0">'0503730'!$H$67</definedName>
    <definedName name="ID_9481256634" localSheetId="0">'0503730'!$C$68</definedName>
    <definedName name="ID_9481256635" localSheetId="0">'0503730'!$D$68</definedName>
    <definedName name="ID_9481256636" localSheetId="0">'0503730'!$G$68</definedName>
    <definedName name="ID_9481256637" localSheetId="0">'0503730'!$F$115</definedName>
    <definedName name="ID_9481256638" localSheetId="0">'0503730'!$B$115</definedName>
    <definedName name="ID_9481256639" localSheetId="0">'0503730'!$B$69</definedName>
    <definedName name="ID_9481256641" localSheetId="0">'0503730'!$F$117</definedName>
    <definedName name="ID_9481256642" localSheetId="0">'0503730'!$B$118</definedName>
    <definedName name="ID_9481256643" localSheetId="0">'0503730'!$K$121</definedName>
    <definedName name="ID_9481256644" localSheetId="0">'0503730'!$D$82</definedName>
    <definedName name="ID_9481256645" localSheetId="0">'0503730'!$J$82</definedName>
    <definedName name="ID_9481256647" localSheetId="0">'0503730'!$B$82</definedName>
    <definedName name="ID_9481256648" localSheetId="0">'0503730'!$K$83</definedName>
    <definedName name="ID_9481256650" localSheetId="0">'0503730'!$D$51</definedName>
    <definedName name="ID_9481256652" localSheetId="0">'0503730'!$D$85</definedName>
    <definedName name="ID_9481256653" localSheetId="0">'0503730'!$J$85</definedName>
    <definedName name="ID_9481256655" localSheetId="0">'0503730'!$I$51</definedName>
    <definedName name="ID_9481256657" localSheetId="0">'0503730'!$B$103</definedName>
    <definedName name="ID_9481256658" localSheetId="0">'0503730'!$F$61</definedName>
    <definedName name="ID_9481256659" localSheetId="0">'0503730'!$K$86</definedName>
    <definedName name="ID_9481256660" localSheetId="0">'0503730'!$H$53</definedName>
    <definedName name="ID_9481256661" localSheetId="0">'0503730'!$E$55</definedName>
    <definedName name="ID_9481256662" localSheetId="0">'0503730'!$J$89</definedName>
    <definedName name="ID_9481256664" localSheetId="0">'0503730'!$K$57</definedName>
    <definedName name="ID_9481256665" localSheetId="0">'0503730'!$F$58</definedName>
    <definedName name="ID_9481256666" localSheetId="0">'0503730'!$G$99</definedName>
    <definedName name="ID_9481256667" localSheetId="0">'0503730'!$I$58</definedName>
    <definedName name="ID_9481256668" localSheetId="0">'0503730'!$J$58</definedName>
    <definedName name="ID_9481256669" localSheetId="0">'0503730'!$K$58</definedName>
    <definedName name="ID_9481256671" localSheetId="0">'0503730'!$B$59</definedName>
    <definedName name="ID_9481256672" localSheetId="0">'0503730'!$D$60</definedName>
    <definedName name="ID_9481256673" localSheetId="0">'0503730'!$E$104</definedName>
    <definedName name="ID_9481256674" localSheetId="0">'0503730'!$G$104</definedName>
    <definedName name="ID_9481256675" localSheetId="0">'0503730'!$I$104</definedName>
    <definedName name="ID_9481256676" localSheetId="0">'0503730'!$K$104</definedName>
    <definedName name="ID_9481256677" localSheetId="0">'0503730'!$D$63</definedName>
    <definedName name="ID_9481256678" localSheetId="0">'0503730'!$F$105</definedName>
    <definedName name="ID_9481256679" localSheetId="0">'0503730'!$G$105</definedName>
    <definedName name="ID_9481256680" localSheetId="0">'0503730'!$H$105</definedName>
    <definedName name="ID_9481256681" localSheetId="0">'0503730'!$B$105</definedName>
    <definedName name="ID_9481256682" localSheetId="0">'0503730'!$J$117</definedName>
    <definedName name="ID_9481256683" localSheetId="0">'0503730'!$C$118</definedName>
    <definedName name="ID_9481256684" localSheetId="0">'0503730'!$J$63</definedName>
    <definedName name="ID_9481256685" localSheetId="0">'0503730'!$C$65</definedName>
    <definedName name="ID_9481256686" localSheetId="0">'0503730'!$F$65</definedName>
    <definedName name="ID_9481256688" localSheetId="0">'0503730'!$C$66</definedName>
    <definedName name="ID_9481256689" localSheetId="0">'0503730'!$D$74</definedName>
    <definedName name="ID_9481256690" localSheetId="0">'0503730'!$I$74</definedName>
    <definedName name="ID_9481256691" localSheetId="0">'0503730'!$K$7</definedName>
    <definedName name="ID_9481256692" localSheetId="0">'0503730'!$C$109</definedName>
    <definedName name="ID_9481256693" localSheetId="0">'0503730'!$D$109</definedName>
    <definedName name="ID_9481256694" localSheetId="0">'0503730'!$F$109</definedName>
    <definedName name="ID_9481256695" localSheetId="0">'0503730'!$H$109</definedName>
    <definedName name="ID_9481256696" localSheetId="0">'0503730'!$K$66</definedName>
    <definedName name="ID_9481256698" localSheetId="0">'0503730'!$B$110</definedName>
    <definedName name="ID_9481256699" localSheetId="0">'0503730'!$D$115</definedName>
    <definedName name="ID_9481256700" localSheetId="0">'0503730'!$E$115</definedName>
    <definedName name="ID_9481256701" localSheetId="0">'0503730'!$K$115</definedName>
    <definedName name="ID_9481256702" localSheetId="0">'0503730'!$E$117</definedName>
    <definedName name="ID_9481256703" localSheetId="0">'0503730'!$G$117</definedName>
    <definedName name="ID_9481256704" localSheetId="0">'0503730'!$H$117</definedName>
    <definedName name="ID_9481256705" localSheetId="0">'0503730'!$K$118</definedName>
    <definedName name="ID_9481256708" localSheetId="0">'0503730'!$B$70</definedName>
    <definedName name="ID_9481256709" localSheetId="0">'0503730'!$G$71</definedName>
    <definedName name="ID_9481256710" localSheetId="0">'0503730'!$E$121</definedName>
    <definedName name="ID_9481256711" localSheetId="0">'0503730'!$I$121</definedName>
    <definedName name="ID_9481256713" localSheetId="0">'0503730'!$H$48</definedName>
    <definedName name="ID_9481256714" localSheetId="0">'0503730'!$H$83</definedName>
    <definedName name="ID_9481256715" localSheetId="0">'0503730'!$J$49</definedName>
    <definedName name="ID_9481256716" localSheetId="0">'0503730'!$F$102</definedName>
    <definedName name="ID_9481256717" localSheetId="0">'0503730'!$I$102</definedName>
    <definedName name="ID_9481256718" localSheetId="0">'0503730'!$I$60</definedName>
    <definedName name="ID_9481256719" localSheetId="0">'0503730'!$B$60</definedName>
    <definedName name="ID_9481256721" localSheetId="0">'0503730'!$I$53</definedName>
    <definedName name="ID_9481256722" localSheetId="0">'0503730'!$K$53</definedName>
    <definedName name="ID_9481256723" localSheetId="0">'0503730'!$I$89</definedName>
    <definedName name="ID_9481256725" localSheetId="0">'0503730'!$I$90</definedName>
    <definedName name="ID_9481256726" localSheetId="0">'0503730'!$C$58</definedName>
    <definedName name="ID_9481256727" localSheetId="0">'0503730'!$E$58</definedName>
    <definedName name="ID_9481256728" localSheetId="0">'0503730'!$E$60</definedName>
    <definedName name="ID_9481256729" localSheetId="0">'0503730'!$D$102</definedName>
    <definedName name="ID_9481256731" localSheetId="0">'0503730'!$C$63</definedName>
    <definedName name="ID_9481256732" localSheetId="0">'0503730'!$F$63</definedName>
    <definedName name="ID_9481256733" localSheetId="0">'0503730'!$G$63</definedName>
    <definedName name="ID_9481256734" localSheetId="0">'0503730'!$K$105</definedName>
    <definedName name="ID_9481256735" localSheetId="0">'0503730'!$B$117</definedName>
    <definedName name="ID_9481256736" localSheetId="0">'0503730'!$G$65</definedName>
    <definedName name="ID_9481256737" localSheetId="0">'0503730'!$K$106</definedName>
    <definedName name="ID_9481256738" localSheetId="0">'0503730'!$E$108</definedName>
    <definedName name="ID_9481256739" localSheetId="0">'0503730'!$H$108</definedName>
    <definedName name="ID_9481256740" localSheetId="0">'0503730'!$J$108</definedName>
    <definedName name="ID_9481256741" localSheetId="0">'0503730'!$J$65</definedName>
    <definedName name="ID_9481256742" localSheetId="0">'0503730'!$K$74</definedName>
    <definedName name="ID_9481256743" localSheetId="0">'0503730'!$E$109</definedName>
    <definedName name="ID_9481256744" localSheetId="0">'0503730'!$D$110</definedName>
    <definedName name="ID_9481256745" localSheetId="0">'0503730'!$F$110</definedName>
    <definedName name="ID_9481256746" localSheetId="0">'0503730'!$F$68</definedName>
    <definedName name="ID_9481256747" localSheetId="0">'0503730'!$H$115</definedName>
    <definedName name="ID_9481256748" localSheetId="0">'0503730'!$H$70</definedName>
    <definedName name="ID_9481256749" localSheetId="0">'0503730'!$I$70</definedName>
    <definedName name="ID_9481256750" localSheetId="0">'0503730'!$J$121</definedName>
    <definedName name="ID_9481256751" localSheetId="0">'0503730'!$H$82</definedName>
    <definedName name="ID_9481256752" localSheetId="0">'0503730'!$I$82</definedName>
    <definedName name="ID_9481256754" localSheetId="0">'0503730'!$C$49</definedName>
    <definedName name="ID_9481256755" localSheetId="0">'0503730'!$D$83</definedName>
    <definedName name="ID_9481256756" localSheetId="0">'0503730'!$B$84</definedName>
    <definedName name="ID_9481256757" localSheetId="0">'0503730'!$E$85</definedName>
    <definedName name="ID_9481256758" localSheetId="0">'0503730'!$G$85</definedName>
    <definedName name="ID_9481256759" localSheetId="0">'0503730'!$E$51</definedName>
    <definedName name="ID_9481256760" localSheetId="0">'0503730'!$F$51</definedName>
    <definedName name="ID_9481256761" localSheetId="0">'0503730'!$H$51</definedName>
    <definedName name="ID_9481256762" localSheetId="0">'0503730'!$B$51</definedName>
    <definedName name="ID_9481256763" localSheetId="0">'0503730'!$D$53</definedName>
    <definedName name="ID_9481256765" localSheetId="0">'0503730'!$F$86</definedName>
    <definedName name="ID_9481256766" localSheetId="0">'0503730'!$B$87</definedName>
    <definedName name="ID_9481256767" localSheetId="0">'0503730'!$B$53</definedName>
    <definedName name="ID_9481256768" localSheetId="0">'0503730'!$J$55</definedName>
    <definedName name="ID_9481256769" localSheetId="0">'0503730'!$C$90</definedName>
    <definedName name="ID_9481256770" localSheetId="0">'0503730'!$E$90</definedName>
    <definedName name="ID_9481256771" localSheetId="0">'0503730'!$J$57</definedName>
    <definedName name="ID_9481256772" localSheetId="0">'0503730'!$F$60</definedName>
    <definedName name="ID_9481256773" localSheetId="0">'0503730'!$F$104</definedName>
    <definedName name="ID_9481256774" localSheetId="0">'0503730'!$J$104</definedName>
    <definedName name="ID_9481256775" localSheetId="0">'0503730'!$I$61</definedName>
    <definedName name="ID_9481256776" localSheetId="0">'0503730'!$J$105</definedName>
    <definedName name="ID_9481256777" localSheetId="0">'0503730'!$G$106</definedName>
    <definedName name="ID_9481256778" localSheetId="0">'0503730'!$C$108</definedName>
    <definedName name="ID_9481256779" localSheetId="0">'0503730'!$E$118</definedName>
    <definedName name="ID_9481256781" localSheetId="0">'0503730'!$I$65</definedName>
    <definedName name="ID_9481256782" localSheetId="0">'0503730'!$K$65</definedName>
    <definedName name="ID_9481256783" localSheetId="0">'0503730'!$I$66</definedName>
    <definedName name="ID_9481256785" localSheetId="0">'0503730'!$J$66</definedName>
    <definedName name="ID_9481256786" localSheetId="0">'0503730'!$I$67</definedName>
    <definedName name="ID_9481256787" localSheetId="0">'0503730'!$K$110</definedName>
    <definedName name="ID_9481256788" localSheetId="0">'0503730'!$B$67</definedName>
    <definedName name="ID_9481256789" localSheetId="0">'0503730'!$H$68</definedName>
    <definedName name="ID_9481256790" localSheetId="0">'0503730'!$G$115</definedName>
    <definedName name="ID_9481256791" localSheetId="0">'0503730'!$C$70</definedName>
    <definedName name="ID_9481256792" localSheetId="0">'0503730'!$F$70</definedName>
    <definedName name="ID_9481256793" localSheetId="0">'0503730'!$J$118</definedName>
    <definedName name="ID_9481256795" localSheetId="0">'0503730'!$E$71</definedName>
    <definedName name="ID_9481256796" localSheetId="0">'0503730'!$J$71</definedName>
    <definedName name="ID_9481256797" localSheetId="0">'0503730'!$H$121</definedName>
    <definedName name="ID_9481256799" localSheetId="0">'0503730'!$E$82</definedName>
    <definedName name="ID_9481256800" localSheetId="0">'0503730'!$E$48</definedName>
    <definedName name="ID_9481256801" localSheetId="0">'0503730'!$F$48</definedName>
    <definedName name="ID_9481256802" localSheetId="0">'0503730'!$I$48</definedName>
    <definedName name="ID_9481256803" localSheetId="0">'0503730'!$E$83</definedName>
    <definedName name="ID_9481256804" localSheetId="0">'0503730'!$J$83</definedName>
    <definedName name="ID_9481256805" localSheetId="0">'0503730'!$F$49</definedName>
    <definedName name="ID_9481256806" localSheetId="0">'0503730'!$G$49</definedName>
    <definedName name="ID_9481256807" localSheetId="0">'0503730'!$I$49</definedName>
    <definedName name="ID_9481256808" localSheetId="0">'0503730'!$G$61</definedName>
    <definedName name="ID_9481256809" localSheetId="0">'0503730'!$G$102</definedName>
    <definedName name="ID_9481256811" localSheetId="0">'0503730'!$B$85</definedName>
    <definedName name="ID_9481256812" localSheetId="0">'0503730'!$H$61</definedName>
    <definedName name="ID_9481256813" localSheetId="0">'0503730'!$D$61</definedName>
    <definedName name="ID_9481256814" localSheetId="0">'0503730'!$H$86</definedName>
    <definedName name="ID_9481256815" localSheetId="0">'0503730'!$I$86</definedName>
    <definedName name="ID_9481256816" localSheetId="0">'0503730'!$F$89</definedName>
    <definedName name="ID_9481256817" localSheetId="0">'0503730'!$H$55</definedName>
    <definedName name="ID_9481256819" localSheetId="0">'0503730'!$B$55</definedName>
    <definedName name="ID_9481256820" localSheetId="0">'0503730'!$D$57</definedName>
    <definedName name="ID_9481256821" localSheetId="0">'0503730'!$G$90</definedName>
    <definedName name="ID_9481256822" localSheetId="0">'0503730'!$B$90</definedName>
    <definedName name="ID_9481256825" localSheetId="0">'0503730'!$G$58</definedName>
    <definedName name="ID_9481256826" localSheetId="0">'0503730'!$I$99</definedName>
    <definedName name="ID_9481256827" localSheetId="0">'0503730'!$B$104</definedName>
    <definedName name="ID_9481256829" localSheetId="0">'0503730'!$B$62</definedName>
    <definedName name="ID_9481256830" localSheetId="0">'0503730'!$H$118</definedName>
    <definedName name="ID_9481256831" localSheetId="0">'0503730'!$I$63</definedName>
    <definedName name="ID_9481256833" localSheetId="0">'0503730'!$E$66</definedName>
    <definedName name="ID_9481256834" localSheetId="0">'0503730'!$F$66</definedName>
    <definedName name="ID_9481256835" localSheetId="0">'0503730'!$H$66</definedName>
    <definedName name="ID_9481256836" localSheetId="0">'0503730'!$B$72</definedName>
    <definedName name="ID_9481256838" localSheetId="0">'0503730'!$K$109</definedName>
    <definedName name="ID_9481256840" localSheetId="0">'0503730'!$B$66</definedName>
    <definedName name="ID_9481256841" localSheetId="0">'0503730'!$C$67</definedName>
    <definedName name="ID_9481256842" localSheetId="0">'0503730'!$C$115</definedName>
    <definedName name="ID_9481256844" localSheetId="0">'0503730'!$K$68</definedName>
    <definedName name="ID_9481256846" localSheetId="0">'0503730'!$D$70</definedName>
    <definedName name="ID_9481256847" localSheetId="0">'0503730'!$J$70</definedName>
    <definedName name="ID_9481256848" localSheetId="0">'0503730'!$D$117</definedName>
    <definedName name="ID_9481256849" localSheetId="0">'0503730'!$F$71</definedName>
    <definedName name="ID_9481256850" localSheetId="0">'0503730'!$G$121</definedName>
    <definedName name="ID_9481256853" localSheetId="0">'0503730'!$G$82</definedName>
    <definedName name="ID_9481256854" localSheetId="0">'0503730'!$G$48</definedName>
    <definedName name="ID_9481256855" localSheetId="0">'0503730'!$E$49</definedName>
    <definedName name="ID_9481256856" localSheetId="0">'0503730'!$H$49</definedName>
    <definedName name="ID_9481256857" localSheetId="0">'0503730'!$C$51</definedName>
    <definedName name="ID_9481256858" localSheetId="0">'0503730'!$K$85</definedName>
    <definedName name="ID_9481256859" localSheetId="0">'0503730'!$C$53</definedName>
    <definedName name="ID_9481256860" localSheetId="0">'0503730'!$J$102</definedName>
    <definedName name="ID_9481256861" localSheetId="0">'0503730'!$K$102</definedName>
    <definedName name="ID_9481256864" localSheetId="0">'0503730'!$F$53</definedName>
    <definedName name="ID_9481256865" localSheetId="0">'0503730'!$H$89</definedName>
    <definedName name="ID_9481256866" localSheetId="0">'0503730'!$K$89</definedName>
    <definedName name="ID_9481256867" localSheetId="0">'0503730'!$K$55</definedName>
    <definedName name="ID_9481256868" localSheetId="0">'0503730'!$F$57</definedName>
    <definedName name="ID_9481256870" localSheetId="0">'0503730'!$K$90</definedName>
    <definedName name="ID_9481256871" localSheetId="0">'0503730'!$G$57</definedName>
    <definedName name="ID_9481256872" localSheetId="0">'0503730'!$H$57</definedName>
    <definedName name="ID_9481256873" localSheetId="0">'0503730'!$B$57</definedName>
    <definedName name="ID_9481256874" localSheetId="0">'0503730'!$K$99</definedName>
    <definedName name="ID_9481256875" localSheetId="0">'0503730'!$B$100</definedName>
    <definedName name="ID_9481256876" localSheetId="0">'0503730'!$C$60</definedName>
    <definedName name="ID_9481256877" localSheetId="0">'0503730'!$H$104</definedName>
    <definedName name="ID_9481256878" localSheetId="0">'0503730'!$C$102</definedName>
    <definedName name="ID_9481256879" localSheetId="0">'0503730'!$H$60</definedName>
    <definedName name="ID_9481256881" localSheetId="0">'0503730'!$I$105</definedName>
    <definedName name="ID_9481256883" localSheetId="0">'0503730'!$K$117</definedName>
    <definedName name="ID_9481256885" localSheetId="0">'0503730'!$D$118</definedName>
    <definedName name="ID_9481256886" localSheetId="0">'0503730'!$K$63</definedName>
    <definedName name="ID_9481256887" localSheetId="0">'0503730'!$H$65</definedName>
    <definedName name="ID_9481256889" localSheetId="0">'0503730'!$F$118</definedName>
    <definedName name="ID_9481256890" localSheetId="0">'0503730'!$G$108</definedName>
    <definedName name="ID_9481256891" localSheetId="0">'0503730'!$I$108</definedName>
    <definedName name="T_30200306644" localSheetId="0">'0503730'!$F$139:$J$148</definedName>
    <definedName name="TR_30200306644" localSheetId="0">'0503730'!$F$139:$J$148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20" i="2"/>
  <c r="G120"/>
  <c r="J118"/>
  <c r="J121" s="1"/>
  <c r="D118"/>
  <c r="D121" s="1"/>
  <c r="K117"/>
  <c r="G117"/>
  <c r="K116"/>
  <c r="G116"/>
  <c r="K115"/>
  <c r="G115"/>
  <c r="K113"/>
  <c r="G113"/>
  <c r="K112"/>
  <c r="G112"/>
  <c r="K111"/>
  <c r="G111"/>
  <c r="K110"/>
  <c r="G110"/>
  <c r="K109"/>
  <c r="G109"/>
  <c r="K108"/>
  <c r="K105" s="1"/>
  <c r="G108"/>
  <c r="K106"/>
  <c r="G106"/>
  <c r="G105" s="1"/>
  <c r="J105"/>
  <c r="I105"/>
  <c r="I118" s="1"/>
  <c r="I121" s="1"/>
  <c r="H105"/>
  <c r="H118" s="1"/>
  <c r="H121" s="1"/>
  <c r="F105"/>
  <c r="F118" s="1"/>
  <c r="F121" s="1"/>
  <c r="E105"/>
  <c r="E118" s="1"/>
  <c r="E121" s="1"/>
  <c r="D105"/>
  <c r="K104"/>
  <c r="G104"/>
  <c r="K102"/>
  <c r="G102"/>
  <c r="K101"/>
  <c r="K118" s="1"/>
  <c r="K121" s="1"/>
  <c r="G101"/>
  <c r="K99"/>
  <c r="G99"/>
  <c r="K98"/>
  <c r="G98"/>
  <c r="K88"/>
  <c r="G88"/>
  <c r="K86"/>
  <c r="G86"/>
  <c r="K85"/>
  <c r="G85"/>
  <c r="K83"/>
  <c r="G83"/>
  <c r="K82"/>
  <c r="G82"/>
  <c r="K74"/>
  <c r="G74"/>
  <c r="K73"/>
  <c r="G73"/>
  <c r="K71"/>
  <c r="G71"/>
  <c r="K70"/>
  <c r="G70"/>
  <c r="K68"/>
  <c r="G68"/>
  <c r="K67"/>
  <c r="G67"/>
  <c r="K66"/>
  <c r="G66"/>
  <c r="G57" s="1"/>
  <c r="G89" s="1"/>
  <c r="K65"/>
  <c r="G65"/>
  <c r="K63"/>
  <c r="G63"/>
  <c r="K61"/>
  <c r="G61"/>
  <c r="K60"/>
  <c r="G60"/>
  <c r="K58"/>
  <c r="G58"/>
  <c r="K57"/>
  <c r="K89" s="1"/>
  <c r="J57"/>
  <c r="J89" s="1"/>
  <c r="I57"/>
  <c r="I89" s="1"/>
  <c r="H57"/>
  <c r="H89" s="1"/>
  <c r="F57"/>
  <c r="F89" s="1"/>
  <c r="E57"/>
  <c r="E89" s="1"/>
  <c r="D57"/>
  <c r="D89" s="1"/>
  <c r="F55"/>
  <c r="F90" s="1"/>
  <c r="K54"/>
  <c r="G54"/>
  <c r="K53"/>
  <c r="G53"/>
  <c r="K52"/>
  <c r="G52"/>
  <c r="K51"/>
  <c r="G51"/>
  <c r="K49"/>
  <c r="G49"/>
  <c r="K48"/>
  <c r="G48"/>
  <c r="K47"/>
  <c r="G47"/>
  <c r="K45"/>
  <c r="G45"/>
  <c r="K44"/>
  <c r="G44"/>
  <c r="K36"/>
  <c r="G36"/>
  <c r="K35"/>
  <c r="G35"/>
  <c r="K34"/>
  <c r="G34"/>
  <c r="J33"/>
  <c r="I33"/>
  <c r="I55" s="1"/>
  <c r="I90" s="1"/>
  <c r="H33"/>
  <c r="F33"/>
  <c r="E33"/>
  <c r="D33"/>
  <c r="K31"/>
  <c r="G31"/>
  <c r="K30"/>
  <c r="G30"/>
  <c r="K29"/>
  <c r="K33" s="1"/>
  <c r="G29"/>
  <c r="G33" s="1"/>
  <c r="J28"/>
  <c r="J55" s="1"/>
  <c r="J90" s="1"/>
  <c r="I28"/>
  <c r="H28"/>
  <c r="H55" s="1"/>
  <c r="F28"/>
  <c r="E28"/>
  <c r="E55" s="1"/>
  <c r="E90" s="1"/>
  <c r="D28"/>
  <c r="D55" s="1"/>
  <c r="D90" s="1"/>
  <c r="K26"/>
  <c r="G26"/>
  <c r="K25"/>
  <c r="G25"/>
  <c r="K24"/>
  <c r="K28" s="1"/>
  <c r="K55" s="1"/>
  <c r="K90" s="1"/>
  <c r="G24"/>
  <c r="G28" s="1"/>
  <c r="G55" s="1"/>
  <c r="G90" s="1"/>
  <c r="G118" l="1"/>
  <c r="G121" s="1"/>
  <c r="H90"/>
</calcChain>
</file>

<file path=xl/comments1.xml><?xml version="1.0" encoding="utf-8"?>
<comments xmlns="http://schemas.openxmlformats.org/spreadsheetml/2006/main">
  <authors>
    <author>danilochkina</author>
  </authors>
  <commentList>
    <comment ref="L11" authorId="0">
      <text>
        <r>
          <rPr>
            <sz val="9"/>
            <color indexed="81"/>
            <rFont val="Tahoma"/>
            <family val="2"/>
            <charset val="204"/>
          </rPr>
          <t>INN</t>
        </r>
      </text>
    </comment>
  </commentList>
</comments>
</file>

<file path=xl/sharedStrings.xml><?xml version="1.0" encoding="utf-8"?>
<sst xmlns="http://schemas.openxmlformats.org/spreadsheetml/2006/main" count="353" uniqueCount="227">
  <si>
    <t xml:space="preserve">БАЛАНС  </t>
  </si>
  <si>
    <t>IST</t>
  </si>
  <si>
    <t>ГОСУДАРСТВЕННОГО (МУНИЦИПАЛЬНОГО) УЧРЕЖДЕНИЯ</t>
  </si>
  <si>
    <t>5</t>
  </si>
  <si>
    <t>PRD</t>
  </si>
  <si>
    <t>КОДЫ</t>
  </si>
  <si>
    <t>500</t>
  </si>
  <si>
    <t>PRP</t>
  </si>
  <si>
    <t>на</t>
  </si>
  <si>
    <t>01 января 2024 г.</t>
  </si>
  <si>
    <t>Форма по ОКУД</t>
  </si>
  <si>
    <t>0503730</t>
  </si>
  <si>
    <t>01.01.2024</t>
  </si>
  <si>
    <t>RDT</t>
  </si>
  <si>
    <t>Дата</t>
  </si>
  <si>
    <t>ROD</t>
  </si>
  <si>
    <t>ОКВЭД</t>
  </si>
  <si>
    <t>85.13</t>
  </si>
  <si>
    <t>Учреждение</t>
  </si>
  <si>
    <t>по ОКПО</t>
  </si>
  <si>
    <t>22246173</t>
  </si>
  <si>
    <t>3</t>
  </si>
  <si>
    <t>VID</t>
  </si>
  <si>
    <t>Муниципальное бюджетное общеобразовательное учреждение  "Основная общеобразовательная Котовская школа"</t>
  </si>
  <si>
    <t>ИНН</t>
  </si>
  <si>
    <t>3128033407</t>
  </si>
  <si>
    <t>Обособленное подразделение</t>
  </si>
  <si>
    <t>VRO</t>
  </si>
  <si>
    <t>Учредитель</t>
  </si>
  <si>
    <t>Старооскольский городской округ</t>
  </si>
  <si>
    <t>по ОКТМО</t>
  </si>
  <si>
    <t>14740000241</t>
  </si>
  <si>
    <t>INN</t>
  </si>
  <si>
    <t xml:space="preserve">Наименование органа, 
осуществляющего </t>
  </si>
  <si>
    <t>04023009</t>
  </si>
  <si>
    <t>ГОД</t>
  </si>
  <si>
    <t>RESERVE1</t>
  </si>
  <si>
    <t>RESERVE2</t>
  </si>
  <si>
    <t>полномочия учредителя</t>
  </si>
  <si>
    <t>Администрация Старооскольского городского округа Белгородской области</t>
  </si>
  <si>
    <t>Глава по БК</t>
  </si>
  <si>
    <t>871</t>
  </si>
  <si>
    <t>Периодичность:  годовая</t>
  </si>
  <si>
    <t>COLS_OLAP</t>
  </si>
  <si>
    <t>Единица измерения: руб</t>
  </si>
  <si>
    <t>по ОКЕИ</t>
  </si>
  <si>
    <t xml:space="preserve">383 </t>
  </si>
  <si>
    <t>ROWS_OLAP</t>
  </si>
  <si>
    <t>ROWS</t>
  </si>
  <si>
    <t>Код</t>
  </si>
  <si>
    <t xml:space="preserve">      На начало года</t>
  </si>
  <si>
    <t xml:space="preserve">На конец отчетного периода </t>
  </si>
  <si>
    <t>COLS</t>
  </si>
  <si>
    <t>стро-</t>
  </si>
  <si>
    <t>деятельность</t>
  </si>
  <si>
    <t xml:space="preserve">деятельность по </t>
  </si>
  <si>
    <t>приносящая</t>
  </si>
  <si>
    <t>итого</t>
  </si>
  <si>
    <t>SECTIONS</t>
  </si>
  <si>
    <t>А К Т И В</t>
  </si>
  <si>
    <t>ки</t>
  </si>
  <si>
    <t>с целевыми</t>
  </si>
  <si>
    <t>государственному</t>
  </si>
  <si>
    <t>доход</t>
  </si>
  <si>
    <t>Косинова Е.В.</t>
  </si>
  <si>
    <t>glbuhg2</t>
  </si>
  <si>
    <t>средствами</t>
  </si>
  <si>
    <t>заданию</t>
  </si>
  <si>
    <t>Каменева Е.В.</t>
  </si>
  <si>
    <t>ruk2</t>
  </si>
  <si>
    <t>2</t>
  </si>
  <si>
    <t>ruk3</t>
  </si>
  <si>
    <t>I. Нефинансовые активы</t>
  </si>
  <si>
    <t>Основные средства (балансовая стоимость, 010100000)*</t>
  </si>
  <si>
    <t>010</t>
  </si>
  <si>
    <t>Уменьшение стоимости основных средств**, всего*</t>
  </si>
  <si>
    <t>020</t>
  </si>
  <si>
    <t>из них:</t>
  </si>
  <si>
    <t>021</t>
  </si>
  <si>
    <t>из них: амортизация основных средств*</t>
  </si>
  <si>
    <t>Основные средства (остаточная стоимость, стр. 010–стр. 020)</t>
  </si>
  <si>
    <t>030</t>
  </si>
  <si>
    <t>Нематериальные активы (балансовая стоимость, 010200000)*</t>
  </si>
  <si>
    <t>040</t>
  </si>
  <si>
    <t>Уменьшение стоимости нематериальных активов**, всего*</t>
  </si>
  <si>
    <t>050</t>
  </si>
  <si>
    <t>051</t>
  </si>
  <si>
    <t>из них: амортизация нематериальных активов*</t>
  </si>
  <si>
    <t>Нематериальные активы (остаточная стоимость, стр. 040–стр. 050)</t>
  </si>
  <si>
    <t>060</t>
  </si>
  <si>
    <t>Непроизведенные активы (010300000)** (остаточная стоимость)</t>
  </si>
  <si>
    <t>070</t>
  </si>
  <si>
    <t>Материальные запасы (010500000)** (остаточная стоимость), всего</t>
  </si>
  <si>
    <t>080</t>
  </si>
  <si>
    <t>081</t>
  </si>
  <si>
    <t>из них: внеоборотные</t>
  </si>
  <si>
    <t>Форма 0503730 с. 2</t>
  </si>
  <si>
    <t>Права пользования активами (011100000)** (остаточная стоимость), всего</t>
  </si>
  <si>
    <t>100</t>
  </si>
  <si>
    <t>101</t>
  </si>
  <si>
    <t>из них: долгосрочные</t>
  </si>
  <si>
    <t>Биологические активы (011300000)** (остаточная стоимость)</t>
  </si>
  <si>
    <t>110</t>
  </si>
  <si>
    <t>Вложения в нефинансовые активы (010600000), всего</t>
  </si>
  <si>
    <t>120</t>
  </si>
  <si>
    <t>121</t>
  </si>
  <si>
    <t>Нефинансовые активы в пути (010700000)</t>
  </si>
  <si>
    <t>130</t>
  </si>
  <si>
    <t>Затраты на изготовление готовой продукции, выполнение работ, услуг (010900000)</t>
  </si>
  <si>
    <t>150</t>
  </si>
  <si>
    <t>Расходы будущих периодов (040150000)</t>
  </si>
  <si>
    <t>160</t>
  </si>
  <si>
    <t>Затраты на биотрансформацию (011000000)</t>
  </si>
  <si>
    <t>170</t>
  </si>
  <si>
    <t>Итого по разделу I (стр. 030+стр. 060+стр. 070+стр. 080+стр. 100+стр. 120+стр. 130+стр. 150+стр. 160)</t>
  </si>
  <si>
    <t>190</t>
  </si>
  <si>
    <t>II. Финансовые активы</t>
  </si>
  <si>
    <t>Денежные средства учреждения (020100000), всего</t>
  </si>
  <si>
    <t>200</t>
  </si>
  <si>
    <t>в том числе:</t>
  </si>
  <si>
    <t>201</t>
  </si>
  <si>
    <t>в том числе: на лицевых счетах учреждения в органе казначейства (020110000)</t>
  </si>
  <si>
    <t>в кредитной организации (020120000), всего</t>
  </si>
  <si>
    <t>203</t>
  </si>
  <si>
    <t>204</t>
  </si>
  <si>
    <t>из них: на депозитах (020122000), всего</t>
  </si>
  <si>
    <t>205</t>
  </si>
  <si>
    <t>в иностранной валюте (020127000)</t>
  </si>
  <si>
    <t>206</t>
  </si>
  <si>
    <t>в кассе учреждения (020130000)</t>
  </si>
  <si>
    <t>207</t>
  </si>
  <si>
    <t>Финансовые вложения (020400000), всего</t>
  </si>
  <si>
    <t>240</t>
  </si>
  <si>
    <t>241</t>
  </si>
  <si>
    <t>Дебиторская задолженность по доходам (020500000, 020900000), всего</t>
  </si>
  <si>
    <t>250</t>
  </si>
  <si>
    <t>251</t>
  </si>
  <si>
    <t>из них: долгосрочная</t>
  </si>
  <si>
    <t>Дебиторская задолженность по выплатам (020600000, 020800000, 030300000), всего</t>
  </si>
  <si>
    <t>260</t>
  </si>
  <si>
    <t>261</t>
  </si>
  <si>
    <t>Форма 0503730 с. 3</t>
  </si>
  <si>
    <t>Расчеты по займам (ссудам) (020700000), всего</t>
  </si>
  <si>
    <t>270</t>
  </si>
  <si>
    <t>271</t>
  </si>
  <si>
    <t>Прочие расчеты с дебиторами (021000000), всего</t>
  </si>
  <si>
    <t>280</t>
  </si>
  <si>
    <t>282</t>
  </si>
  <si>
    <t>из них: расчеты по налоговым вычетам по НДС (021010000)</t>
  </si>
  <si>
    <t>Вложения в финансовые активы (021500000)</t>
  </si>
  <si>
    <t>290</t>
  </si>
  <si>
    <t>Итого по разделу II (стр. 200+стр. 240+стр. 250+стр. 260+стр. 270+стр. 280+стр. 290)</t>
  </si>
  <si>
    <t>340</t>
  </si>
  <si>
    <t>БАЛАНС (стр.190 + стр. 340)</t>
  </si>
  <si>
    <t>350</t>
  </si>
  <si>
    <t>Форма 0503730 с.4</t>
  </si>
  <si>
    <t>П А С С И В</t>
  </si>
  <si>
    <t>III. Обязательства</t>
  </si>
  <si>
    <t>Расчеты с кредиторами по долговым обязательствам (030100000), всего</t>
  </si>
  <si>
    <t>400</t>
  </si>
  <si>
    <t>401</t>
  </si>
  <si>
    <t>Кредиторская задолженность по выплатам (030200000, 020800000, 030402000, 030403000), всего</t>
  </si>
  <si>
    <t>410</t>
  </si>
  <si>
    <t>411</t>
  </si>
  <si>
    <t>Расчеты по платежам в бюджеты (030300000)</t>
  </si>
  <si>
    <t>420</t>
  </si>
  <si>
    <t>Иные расчеты, всего</t>
  </si>
  <si>
    <t>430</t>
  </si>
  <si>
    <t>431</t>
  </si>
  <si>
    <t>Х</t>
  </si>
  <si>
    <t>в том числе: расчеты по средствам, полученным во временное распоряжение (030401000)</t>
  </si>
  <si>
    <t>внутриведомственные расчеты (030404000)</t>
  </si>
  <si>
    <t>432</t>
  </si>
  <si>
    <t>расчеты с прочими кредиторами (030406000)</t>
  </si>
  <si>
    <t>433</t>
  </si>
  <si>
    <t>расчеты по налоговым вычетам по НДС (021010000)</t>
  </si>
  <si>
    <t>434</t>
  </si>
  <si>
    <t>расчеты по вкладам товарищей по договору простого товарищества (0304T6000)</t>
  </si>
  <si>
    <t>436</t>
  </si>
  <si>
    <t>Кредиторская задолженность по доходам (020500000, 020900000), всего</t>
  </si>
  <si>
    <t>470</t>
  </si>
  <si>
    <t>471</t>
  </si>
  <si>
    <t>Расчеты с учредителем (021006000)</t>
  </si>
  <si>
    <t>480</t>
  </si>
  <si>
    <t>Доходы будущих периодов (040140000)</t>
  </si>
  <si>
    <t>510</t>
  </si>
  <si>
    <t>Резервы предстоящих расходов (040160000)</t>
  </si>
  <si>
    <t>520</t>
  </si>
  <si>
    <t>Итого по разделу III (стр. 400+стр. 410+стр. 420+стр. 430+стр. 470+стр. 480+стр. 510+стр. 520)</t>
  </si>
  <si>
    <t>550</t>
  </si>
  <si>
    <t>IV. Финансовый результат</t>
  </si>
  <si>
    <t>Финансовый результат экономического субъекта</t>
  </si>
  <si>
    <t>570</t>
  </si>
  <si>
    <t>БАЛАНС (стр.550 + стр. 570)</t>
  </si>
  <si>
    <t>700</t>
  </si>
  <si>
    <t>* Данные по этим строкам в валюту баланса не входят.</t>
  </si>
  <si>
    <t>** Данные по этим строкам приводятся с учетом амортизации и (или) обесценения нефинансовых активов.</t>
  </si>
  <si>
    <t>Руководитель     _______________________________________</t>
  </si>
  <si>
    <t>Власова Н.В.</t>
  </si>
  <si>
    <t>Главный бухгалтер</t>
  </si>
  <si>
    <t xml:space="preserve">                                                        (подпись)</t>
  </si>
  <si>
    <t>(расшифровка подписи)</t>
  </si>
  <si>
    <t>(подпись)</t>
  </si>
  <si>
    <t>Централизованная бухгалтерия</t>
  </si>
  <si>
    <t>МКУ "ЦБО и РО", ОГРН 1133128005240, ИНН 3128096252, КПП 312801001, г.Старый Оскол, ул.Комсомольская,43</t>
  </si>
  <si>
    <t>(наименование ОГРН, ИНН, КПП, местонахождение )</t>
  </si>
  <si>
    <t xml:space="preserve">                         Руководитель</t>
  </si>
  <si>
    <t>директор</t>
  </si>
  <si>
    <t>Макарова Н.И.</t>
  </si>
  <si>
    <t xml:space="preserve">                         (уполномоченное лицо)</t>
  </si>
  <si>
    <t>(должность)</t>
  </si>
  <si>
    <t>Исполнитель</t>
  </si>
  <si>
    <t xml:space="preserve">                                      </t>
  </si>
  <si>
    <t>(телефон, e- mail)</t>
  </si>
  <si>
    <t>Документ подписан ЭП:</t>
  </si>
  <si>
    <t xml:space="preserve">           </t>
  </si>
  <si>
    <t>Кем подписан</t>
  </si>
  <si>
    <t>Дата подписания</t>
  </si>
  <si>
    <t>Серийный номер сертификата</t>
  </si>
  <si>
    <t>Кем выдан сертификат</t>
  </si>
  <si>
    <t>Кому выдан сертификат</t>
  </si>
  <si>
    <t>Дата начала действия</t>
  </si>
  <si>
    <t>Дата окончания действия</t>
  </si>
  <si>
    <t>Отпечаток сертификата</t>
  </si>
  <si>
    <t>Описание сертификата</t>
  </si>
  <si>
    <t xml:space="preserve">              </t>
  </si>
  <si>
    <t>3128013369</t>
  </si>
</sst>
</file>

<file path=xl/styles.xml><?xml version="1.0" encoding="utf-8"?>
<styleSheet xmlns="http://schemas.openxmlformats.org/spreadsheetml/2006/main">
  <numFmts count="1">
    <numFmt numFmtId="164" formatCode="#,##0.00;\ \-\ #,##0.00;\ \-"/>
  </numFmts>
  <fonts count="12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b/>
      <i/>
      <sz val="8"/>
      <name val="Times New Roman"/>
      <family val="1"/>
      <charset val="204"/>
    </font>
    <font>
      <sz val="9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i/>
      <sz val="8"/>
      <color indexed="8"/>
      <name val="Arial"/>
      <family val="2"/>
      <charset val="204"/>
    </font>
    <font>
      <sz val="9"/>
      <color indexed="81"/>
      <name val="Tahoma"/>
      <family val="2"/>
      <charset val="204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43"/>
        <bgColor indexed="64"/>
      </patternFill>
    </fill>
    <fill>
      <patternFill patternType="lightGray"/>
    </fill>
  </fills>
  <borders count="6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3">
    <xf numFmtId="0" fontId="0" fillId="0" borderId="0"/>
    <xf numFmtId="0" fontId="1" fillId="0" borderId="0"/>
    <xf numFmtId="0" fontId="9" fillId="0" borderId="0"/>
  </cellStyleXfs>
  <cellXfs count="198">
    <xf numFmtId="0" fontId="0" fillId="0" borderId="0" xfId="0"/>
    <xf numFmtId="0" fontId="2" fillId="0" borderId="0" xfId="1" applyFont="1" applyFill="1" applyAlignment="1">
      <alignment horizontal="left"/>
    </xf>
    <xf numFmtId="49" fontId="2" fillId="0" borderId="0" xfId="1" applyNumberFormat="1" applyFont="1" applyFill="1"/>
    <xf numFmtId="0" fontId="2" fillId="0" borderId="0" xfId="1" applyFont="1" applyFill="1"/>
    <xf numFmtId="49" fontId="3" fillId="0" borderId="0" xfId="1" applyNumberFormat="1" applyFont="1" applyFill="1" applyAlignment="1">
      <alignment horizontal="center"/>
    </xf>
    <xf numFmtId="0" fontId="3" fillId="0" borderId="2" xfId="1" applyFont="1" applyFill="1" applyBorder="1" applyAlignment="1">
      <alignment horizontal="center"/>
    </xf>
    <xf numFmtId="0" fontId="4" fillId="0" borderId="0" xfId="1" applyFont="1" applyFill="1" applyAlignment="1">
      <alignment horizontal="left"/>
    </xf>
    <xf numFmtId="0" fontId="3" fillId="0" borderId="0" xfId="1" applyFont="1" applyFill="1" applyAlignment="1">
      <alignment horizontal="right"/>
    </xf>
    <xf numFmtId="0" fontId="3" fillId="0" borderId="0" xfId="1" applyFont="1" applyFill="1"/>
    <xf numFmtId="49" fontId="3" fillId="0" borderId="4" xfId="1" applyNumberFormat="1" applyFont="1" applyFill="1" applyBorder="1" applyAlignment="1">
      <alignment horizontal="center"/>
    </xf>
    <xf numFmtId="0" fontId="3" fillId="0" borderId="0" xfId="1" applyFont="1" applyFill="1" applyAlignment="1">
      <alignment horizontal="centerContinuous"/>
    </xf>
    <xf numFmtId="0" fontId="3" fillId="0" borderId="0" xfId="1" applyFont="1" applyFill="1" applyBorder="1" applyAlignment="1"/>
    <xf numFmtId="14" fontId="3" fillId="0" borderId="5" xfId="1" applyNumberFormat="1" applyFont="1" applyFill="1" applyBorder="1" applyAlignment="1" applyProtection="1">
      <alignment horizontal="center"/>
      <protection locked="0"/>
    </xf>
    <xf numFmtId="49" fontId="3" fillId="0" borderId="6" xfId="1" applyNumberFormat="1" applyFont="1" applyFill="1" applyBorder="1" applyAlignment="1" applyProtection="1">
      <alignment horizontal="center"/>
      <protection locked="0"/>
    </xf>
    <xf numFmtId="0" fontId="3" fillId="0" borderId="0" xfId="1" applyNumberFormat="1" applyFont="1" applyFill="1" applyBorder="1" applyAlignment="1" applyProtection="1">
      <alignment wrapText="1"/>
      <protection locked="0"/>
    </xf>
    <xf numFmtId="0" fontId="3" fillId="0" borderId="0" xfId="1" applyFont="1" applyFill="1" applyAlignment="1">
      <alignment horizontal="left"/>
    </xf>
    <xf numFmtId="49" fontId="3" fillId="0" borderId="8" xfId="1" applyNumberFormat="1" applyFont="1" applyFill="1" applyBorder="1" applyAlignment="1" applyProtection="1">
      <alignment horizontal="center"/>
      <protection locked="0"/>
    </xf>
    <xf numFmtId="0" fontId="3" fillId="0" borderId="9" xfId="1" applyNumberFormat="1" applyFont="1" applyFill="1" applyBorder="1" applyAlignment="1">
      <alignment wrapText="1"/>
    </xf>
    <xf numFmtId="49" fontId="3" fillId="0" borderId="5" xfId="1" applyNumberFormat="1" applyFont="1" applyFill="1" applyBorder="1" applyAlignment="1" applyProtection="1">
      <alignment horizontal="center"/>
      <protection locked="0"/>
    </xf>
    <xf numFmtId="0" fontId="3" fillId="0" borderId="0" xfId="1" applyNumberFormat="1" applyFont="1" applyFill="1" applyBorder="1" applyAlignment="1">
      <alignment wrapText="1"/>
    </xf>
    <xf numFmtId="0" fontId="3" fillId="0" borderId="0" xfId="1" applyFont="1" applyFill="1" applyAlignment="1">
      <alignment horizontal="left" wrapText="1"/>
    </xf>
    <xf numFmtId="0" fontId="3" fillId="0" borderId="0" xfId="1" applyFont="1" applyFill="1" applyAlignment="1"/>
    <xf numFmtId="49" fontId="3" fillId="0" borderId="6" xfId="1" applyNumberFormat="1" applyFont="1" applyFill="1" applyBorder="1" applyAlignment="1">
      <alignment horizontal="center"/>
    </xf>
    <xf numFmtId="49" fontId="2" fillId="2" borderId="0" xfId="1" applyNumberFormat="1" applyFont="1" applyFill="1"/>
    <xf numFmtId="49" fontId="3" fillId="0" borderId="10" xfId="1" applyNumberFormat="1" applyFont="1" applyFill="1" applyBorder="1" applyAlignment="1">
      <alignment horizontal="center"/>
    </xf>
    <xf numFmtId="49" fontId="3" fillId="0" borderId="0" xfId="1" applyNumberFormat="1" applyFont="1" applyFill="1"/>
    <xf numFmtId="0" fontId="3" fillId="0" borderId="3" xfId="1" applyFont="1" applyFill="1" applyBorder="1"/>
    <xf numFmtId="0" fontId="3" fillId="0" borderId="0" xfId="1" applyFont="1" applyFill="1" applyBorder="1"/>
    <xf numFmtId="49" fontId="3" fillId="0" borderId="0" xfId="1" applyNumberFormat="1" applyFont="1" applyFill="1" applyBorder="1"/>
    <xf numFmtId="0" fontId="2" fillId="2" borderId="0" xfId="1" applyFont="1" applyFill="1"/>
    <xf numFmtId="0" fontId="3" fillId="0" borderId="11" xfId="1" applyFont="1" applyFill="1" applyBorder="1" applyProtection="1"/>
    <xf numFmtId="0" fontId="3" fillId="0" borderId="12" xfId="1" applyFont="1" applyFill="1" applyBorder="1" applyAlignment="1" applyProtection="1">
      <alignment horizontal="center"/>
    </xf>
    <xf numFmtId="0" fontId="2" fillId="2" borderId="0" xfId="1" applyFont="1" applyFill="1" applyProtection="1"/>
    <xf numFmtId="49" fontId="3" fillId="0" borderId="0" xfId="1" applyNumberFormat="1" applyFont="1" applyFill="1" applyAlignment="1" applyProtection="1">
      <alignment horizontal="center"/>
    </xf>
    <xf numFmtId="0" fontId="3" fillId="0" borderId="1" xfId="1" applyFont="1" applyFill="1" applyBorder="1" applyProtection="1"/>
    <xf numFmtId="0" fontId="3" fillId="0" borderId="0" xfId="1" applyFont="1" applyFill="1" applyBorder="1" applyAlignment="1" applyProtection="1">
      <alignment horizontal="center"/>
    </xf>
    <xf numFmtId="0" fontId="3" fillId="0" borderId="15" xfId="1" applyFont="1" applyFill="1" applyBorder="1" applyAlignment="1" applyProtection="1">
      <alignment horizontal="center" vertical="center" wrapText="1"/>
    </xf>
    <xf numFmtId="0" fontId="3" fillId="0" borderId="12" xfId="1" applyFont="1" applyFill="1" applyBorder="1" applyAlignment="1" applyProtection="1">
      <alignment horizontal="center" vertical="center" wrapText="1"/>
    </xf>
    <xf numFmtId="0" fontId="3" fillId="0" borderId="1" xfId="1" applyFont="1" applyFill="1" applyBorder="1" applyAlignment="1" applyProtection="1">
      <alignment horizontal="center"/>
    </xf>
    <xf numFmtId="0" fontId="2" fillId="0" borderId="0" xfId="1" applyFont="1" applyFill="1" applyProtection="1"/>
    <xf numFmtId="0" fontId="3" fillId="0" borderId="14" xfId="1" applyFont="1" applyFill="1" applyBorder="1" applyAlignment="1" applyProtection="1">
      <alignment horizontal="center" vertical="center"/>
    </xf>
    <xf numFmtId="49" fontId="3" fillId="0" borderId="18" xfId="1" applyNumberFormat="1" applyFont="1" applyFill="1" applyBorder="1" applyAlignment="1" applyProtection="1">
      <alignment horizontal="center" vertical="center"/>
    </xf>
    <xf numFmtId="0" fontId="3" fillId="0" borderId="2" xfId="1" applyFont="1" applyFill="1" applyBorder="1" applyAlignment="1" applyProtection="1">
      <alignment horizontal="center" vertical="center"/>
    </xf>
    <xf numFmtId="0" fontId="3" fillId="0" borderId="19" xfId="1" applyFont="1" applyFill="1" applyBorder="1" applyAlignment="1" applyProtection="1">
      <alignment horizontal="center" vertical="center"/>
    </xf>
    <xf numFmtId="0" fontId="5" fillId="3" borderId="0" xfId="1" applyFont="1" applyFill="1" applyBorder="1" applyAlignment="1" applyProtection="1">
      <alignment horizontal="center" wrapText="1"/>
    </xf>
    <xf numFmtId="49" fontId="3" fillId="3" borderId="20" xfId="1" applyNumberFormat="1" applyFont="1" applyFill="1" applyBorder="1" applyAlignment="1" applyProtection="1">
      <alignment horizontal="center"/>
    </xf>
    <xf numFmtId="164" fontId="3" fillId="3" borderId="1" xfId="1" applyNumberFormat="1" applyFont="1" applyFill="1" applyBorder="1" applyAlignment="1" applyProtection="1">
      <alignment horizontal="center"/>
    </xf>
    <xf numFmtId="164" fontId="3" fillId="3" borderId="15" xfId="1" applyNumberFormat="1" applyFont="1" applyFill="1" applyBorder="1" applyAlignment="1" applyProtection="1">
      <alignment horizontal="center"/>
    </xf>
    <xf numFmtId="164" fontId="3" fillId="3" borderId="21" xfId="1" applyNumberFormat="1" applyFont="1" applyFill="1" applyBorder="1" applyAlignment="1" applyProtection="1">
      <alignment horizontal="center"/>
    </xf>
    <xf numFmtId="164" fontId="3" fillId="3" borderId="22" xfId="1" applyNumberFormat="1" applyFont="1" applyFill="1" applyBorder="1" applyAlignment="1" applyProtection="1">
      <alignment horizontal="center" vertical="top"/>
    </xf>
    <xf numFmtId="0" fontId="3" fillId="3" borderId="23" xfId="1" applyFont="1" applyFill="1" applyBorder="1" applyAlignment="1" applyProtection="1">
      <alignment wrapText="1"/>
    </xf>
    <xf numFmtId="49" fontId="3" fillId="3" borderId="24" xfId="1" applyNumberFormat="1" applyFont="1" applyFill="1" applyBorder="1" applyAlignment="1" applyProtection="1">
      <alignment horizontal="center"/>
    </xf>
    <xf numFmtId="164" fontId="3" fillId="4" borderId="25" xfId="1" applyNumberFormat="1" applyFont="1" applyFill="1" applyBorder="1" applyAlignment="1" applyProtection="1">
      <alignment horizontal="right"/>
    </xf>
    <xf numFmtId="164" fontId="3" fillId="0" borderId="25" xfId="1" applyNumberFormat="1" applyFont="1" applyFill="1" applyBorder="1" applyAlignment="1" applyProtection="1">
      <alignment horizontal="right"/>
      <protection locked="0"/>
    </xf>
    <xf numFmtId="164" fontId="3" fillId="5" borderId="25" xfId="1" applyNumberFormat="1" applyFont="1" applyFill="1" applyBorder="1" applyAlignment="1" applyProtection="1">
      <alignment horizontal="right"/>
    </xf>
    <xf numFmtId="164" fontId="3" fillId="5" borderId="26" xfId="1" applyNumberFormat="1" applyFont="1" applyFill="1" applyBorder="1" applyAlignment="1" applyProtection="1">
      <alignment horizontal="right"/>
    </xf>
    <xf numFmtId="0" fontId="3" fillId="3" borderId="27" xfId="1" applyFont="1" applyFill="1" applyBorder="1" applyAlignment="1" applyProtection="1">
      <alignment horizontal="left" wrapText="1"/>
    </xf>
    <xf numFmtId="0" fontId="3" fillId="3" borderId="28" xfId="1" applyFont="1" applyFill="1" applyBorder="1" applyAlignment="1" applyProtection="1">
      <alignment horizontal="left" wrapText="1" indent="1"/>
    </xf>
    <xf numFmtId="0" fontId="3" fillId="3" borderId="23" xfId="1" applyFont="1" applyFill="1" applyBorder="1" applyAlignment="1" applyProtection="1">
      <alignment horizontal="left" wrapText="1" indent="1"/>
    </xf>
    <xf numFmtId="0" fontId="3" fillId="3" borderId="27" xfId="1" applyFont="1" applyFill="1" applyBorder="1" applyAlignment="1" applyProtection="1">
      <alignment wrapText="1"/>
    </xf>
    <xf numFmtId="164" fontId="3" fillId="6" borderId="25" xfId="1" applyNumberFormat="1" applyFont="1" applyFill="1" applyBorder="1" applyAlignment="1" applyProtection="1">
      <alignment horizontal="right"/>
    </xf>
    <xf numFmtId="164" fontId="3" fillId="6" borderId="33" xfId="1" applyNumberFormat="1" applyFont="1" applyFill="1" applyBorder="1" applyAlignment="1" applyProtection="1">
      <alignment horizontal="right"/>
    </xf>
    <xf numFmtId="164" fontId="3" fillId="5" borderId="30" xfId="1" applyNumberFormat="1" applyFont="1" applyFill="1" applyBorder="1" applyAlignment="1" applyProtection="1">
      <alignment horizontal="right"/>
    </xf>
    <xf numFmtId="164" fontId="3" fillId="0" borderId="32" xfId="1" applyNumberFormat="1" applyFont="1" applyFill="1" applyBorder="1" applyAlignment="1" applyProtection="1">
      <alignment horizontal="right"/>
      <protection locked="0"/>
    </xf>
    <xf numFmtId="164" fontId="3" fillId="5" borderId="32" xfId="1" applyNumberFormat="1" applyFont="1" applyFill="1" applyBorder="1" applyAlignment="1" applyProtection="1">
      <alignment horizontal="right"/>
    </xf>
    <xf numFmtId="164" fontId="3" fillId="5" borderId="33" xfId="1" applyNumberFormat="1" applyFont="1" applyFill="1" applyBorder="1" applyAlignment="1" applyProtection="1">
      <alignment horizontal="right"/>
    </xf>
    <xf numFmtId="0" fontId="3" fillId="0" borderId="3" xfId="1" applyFont="1" applyFill="1" applyBorder="1" applyAlignment="1" applyProtection="1">
      <alignment horizontal="left" wrapText="1" indent="4"/>
    </xf>
    <xf numFmtId="49" fontId="3" fillId="0" borderId="3" xfId="1" applyNumberFormat="1" applyFont="1" applyFill="1" applyBorder="1" applyAlignment="1" applyProtection="1">
      <alignment horizontal="center"/>
    </xf>
    <xf numFmtId="0" fontId="3" fillId="0" borderId="3" xfId="1" applyFont="1" applyFill="1" applyBorder="1" applyAlignment="1" applyProtection="1">
      <alignment horizontal="center"/>
    </xf>
    <xf numFmtId="0" fontId="3" fillId="0" borderId="3" xfId="1" applyFont="1" applyFill="1" applyBorder="1" applyAlignment="1" applyProtection="1">
      <alignment horizontal="right"/>
    </xf>
    <xf numFmtId="49" fontId="3" fillId="3" borderId="37" xfId="1" applyNumberFormat="1" applyFont="1" applyFill="1" applyBorder="1" applyAlignment="1" applyProtection="1">
      <alignment horizontal="center"/>
    </xf>
    <xf numFmtId="164" fontId="3" fillId="0" borderId="38" xfId="1" applyNumberFormat="1" applyFont="1" applyFill="1" applyBorder="1" applyAlignment="1" applyProtection="1">
      <alignment horizontal="right"/>
      <protection locked="0"/>
    </xf>
    <xf numFmtId="164" fontId="3" fillId="5" borderId="38" xfId="1" applyNumberFormat="1" applyFont="1" applyFill="1" applyBorder="1" applyAlignment="1" applyProtection="1">
      <alignment horizontal="right"/>
    </xf>
    <xf numFmtId="164" fontId="3" fillId="5" borderId="39" xfId="1" applyNumberFormat="1" applyFont="1" applyFill="1" applyBorder="1" applyAlignment="1" applyProtection="1">
      <alignment horizontal="right"/>
    </xf>
    <xf numFmtId="49" fontId="3" fillId="3" borderId="40" xfId="1" applyNumberFormat="1" applyFont="1" applyFill="1" applyBorder="1" applyAlignment="1" applyProtection="1">
      <alignment horizontal="center"/>
    </xf>
    <xf numFmtId="164" fontId="3" fillId="0" borderId="41" xfId="1" applyNumberFormat="1" applyFont="1" applyFill="1" applyBorder="1" applyAlignment="1" applyProtection="1">
      <alignment horizontal="right"/>
      <protection locked="0"/>
    </xf>
    <xf numFmtId="164" fontId="3" fillId="7" borderId="41" xfId="1" applyNumberFormat="1" applyFont="1" applyFill="1" applyBorder="1" applyAlignment="1" applyProtection="1">
      <alignment horizontal="right"/>
    </xf>
    <xf numFmtId="49" fontId="3" fillId="0" borderId="0" xfId="1" applyNumberFormat="1" applyFont="1" applyFill="1" applyBorder="1" applyAlignment="1" applyProtection="1">
      <alignment horizontal="center"/>
    </xf>
    <xf numFmtId="49" fontId="3" fillId="3" borderId="34" xfId="1" applyNumberFormat="1" applyFont="1" applyFill="1" applyBorder="1" applyAlignment="1" applyProtection="1">
      <alignment horizontal="center"/>
    </xf>
    <xf numFmtId="164" fontId="3" fillId="0" borderId="35" xfId="1" applyNumberFormat="1" applyFont="1" applyFill="1" applyBorder="1" applyAlignment="1" applyProtection="1">
      <alignment horizontal="right"/>
      <protection locked="0"/>
    </xf>
    <xf numFmtId="0" fontId="5" fillId="3" borderId="42" xfId="1" applyFont="1" applyFill="1" applyBorder="1" applyAlignment="1" applyProtection="1">
      <alignment horizontal="left" wrapText="1"/>
    </xf>
    <xf numFmtId="49" fontId="3" fillId="3" borderId="43" xfId="1" applyNumberFormat="1" applyFont="1" applyFill="1" applyBorder="1" applyAlignment="1" applyProtection="1">
      <alignment horizontal="center"/>
    </xf>
    <xf numFmtId="164" fontId="3" fillId="8" borderId="44" xfId="1" applyNumberFormat="1" applyFont="1" applyFill="1" applyBorder="1" applyAlignment="1" applyProtection="1">
      <alignment horizontal="right"/>
    </xf>
    <xf numFmtId="164" fontId="3" fillId="8" borderId="45" xfId="1" applyNumberFormat="1" applyFont="1" applyFill="1" applyBorder="1" applyAlignment="1" applyProtection="1">
      <alignment horizontal="right"/>
    </xf>
    <xf numFmtId="164" fontId="3" fillId="3" borderId="46" xfId="1" applyNumberFormat="1" applyFont="1" applyFill="1" applyBorder="1" applyAlignment="1" applyProtection="1">
      <alignment horizontal="right"/>
    </xf>
    <xf numFmtId="164" fontId="3" fillId="3" borderId="21" xfId="1" applyNumberFormat="1" applyFont="1" applyFill="1" applyBorder="1" applyAlignment="1" applyProtection="1">
      <alignment horizontal="right"/>
    </xf>
    <xf numFmtId="164" fontId="3" fillId="3" borderId="22" xfId="1" applyNumberFormat="1" applyFont="1" applyFill="1" applyBorder="1" applyAlignment="1" applyProtection="1">
      <alignment horizontal="right"/>
    </xf>
    <xf numFmtId="0" fontId="3" fillId="3" borderId="23" xfId="1" applyFont="1" applyFill="1" applyBorder="1" applyAlignment="1" applyProtection="1">
      <alignment horizontal="left" wrapText="1"/>
    </xf>
    <xf numFmtId="164" fontId="3" fillId="6" borderId="26" xfId="1" applyNumberFormat="1" applyFont="1" applyFill="1" applyBorder="1" applyAlignment="1" applyProtection="1">
      <alignment horizontal="right"/>
    </xf>
    <xf numFmtId="0" fontId="3" fillId="3" borderId="27" xfId="1" applyFont="1" applyFill="1" applyBorder="1" applyAlignment="1" applyProtection="1">
      <alignment horizontal="left" wrapText="1" indent="1"/>
    </xf>
    <xf numFmtId="0" fontId="3" fillId="3" borderId="28" xfId="1" applyFont="1" applyFill="1" applyBorder="1" applyAlignment="1" applyProtection="1">
      <alignment horizontal="left" wrapText="1" indent="2"/>
    </xf>
    <xf numFmtId="0" fontId="3" fillId="3" borderId="23" xfId="1" applyFont="1" applyFill="1" applyBorder="1" applyAlignment="1" applyProtection="1">
      <alignment horizontal="left" wrapText="1" indent="2"/>
    </xf>
    <xf numFmtId="0" fontId="3" fillId="3" borderId="28" xfId="1" applyFont="1" applyFill="1" applyBorder="1" applyAlignment="1" applyProtection="1">
      <alignment horizontal="left" wrapText="1" indent="3"/>
    </xf>
    <xf numFmtId="0" fontId="3" fillId="3" borderId="23" xfId="1" applyFont="1" applyFill="1" applyBorder="1" applyAlignment="1" applyProtection="1">
      <alignment horizontal="left" wrapText="1" indent="3"/>
    </xf>
    <xf numFmtId="0" fontId="3" fillId="3" borderId="27" xfId="1" applyFont="1" applyFill="1" applyBorder="1" applyAlignment="1" applyProtection="1">
      <alignment horizontal="left" wrapText="1" indent="2"/>
    </xf>
    <xf numFmtId="0" fontId="2" fillId="0" borderId="0" xfId="1" applyFont="1" applyFill="1" applyAlignment="1">
      <alignment horizontal="left" vertical="top"/>
    </xf>
    <xf numFmtId="0" fontId="3" fillId="3" borderId="47" xfId="1" applyFont="1" applyFill="1" applyBorder="1" applyAlignment="1" applyProtection="1">
      <alignment horizontal="left" wrapText="1"/>
    </xf>
    <xf numFmtId="164" fontId="3" fillId="5" borderId="41" xfId="1" applyNumberFormat="1" applyFont="1" applyFill="1" applyBorder="1" applyAlignment="1" applyProtection="1">
      <alignment horizontal="right"/>
    </xf>
    <xf numFmtId="164" fontId="3" fillId="5" borderId="48" xfId="1" applyNumberFormat="1" applyFont="1" applyFill="1" applyBorder="1" applyAlignment="1" applyProtection="1">
      <alignment horizontal="right"/>
    </xf>
    <xf numFmtId="0" fontId="5" fillId="3" borderId="49" xfId="1" applyFont="1" applyFill="1" applyBorder="1" applyAlignment="1" applyProtection="1">
      <alignment horizontal="left" wrapText="1"/>
    </xf>
    <xf numFmtId="164" fontId="3" fillId="8" borderId="50" xfId="1" applyNumberFormat="1" applyFont="1" applyFill="1" applyBorder="1" applyAlignment="1" applyProtection="1">
      <alignment horizontal="right"/>
    </xf>
    <xf numFmtId="164" fontId="3" fillId="8" borderId="36" xfId="1" applyNumberFormat="1" applyFont="1" applyFill="1" applyBorder="1" applyAlignment="1" applyProtection="1">
      <alignment horizontal="right"/>
    </xf>
    <xf numFmtId="0" fontId="5" fillId="3" borderId="51" xfId="1" applyFont="1" applyFill="1" applyBorder="1" applyAlignment="1" applyProtection="1">
      <alignment horizontal="left" wrapText="1"/>
    </xf>
    <xf numFmtId="164" fontId="3" fillId="9" borderId="52" xfId="1" applyNumberFormat="1" applyFont="1" applyFill="1" applyBorder="1" applyAlignment="1" applyProtection="1">
      <alignment horizontal="right"/>
    </xf>
    <xf numFmtId="164" fontId="3" fillId="9" borderId="45" xfId="1" applyNumberFormat="1" applyFont="1" applyFill="1" applyBorder="1" applyAlignment="1" applyProtection="1">
      <alignment horizontal="right"/>
    </xf>
    <xf numFmtId="0" fontId="3" fillId="0" borderId="0" xfId="1" applyFont="1" applyFill="1" applyBorder="1" applyAlignment="1" applyProtection="1">
      <alignment horizontal="left" wrapText="1"/>
    </xf>
    <xf numFmtId="0" fontId="3" fillId="0" borderId="3" xfId="1" applyNumberFormat="1" applyFont="1" applyFill="1" applyBorder="1" applyAlignment="1" applyProtection="1">
      <alignment horizontal="center"/>
    </xf>
    <xf numFmtId="0" fontId="3" fillId="0" borderId="3" xfId="1" applyNumberFormat="1" applyFont="1" applyFill="1" applyBorder="1" applyAlignment="1" applyProtection="1">
      <alignment horizontal="right"/>
    </xf>
    <xf numFmtId="0" fontId="3" fillId="0" borderId="2" xfId="1" applyNumberFormat="1" applyFont="1" applyFill="1" applyBorder="1" applyAlignment="1" applyProtection="1">
      <alignment horizontal="center" vertical="center"/>
    </xf>
    <xf numFmtId="0" fontId="3" fillId="0" borderId="19" xfId="1" applyNumberFormat="1" applyFont="1" applyFill="1" applyBorder="1" applyAlignment="1" applyProtection="1">
      <alignment horizontal="center" vertical="center"/>
    </xf>
    <xf numFmtId="0" fontId="5" fillId="3" borderId="47" xfId="1" applyFont="1" applyFill="1" applyBorder="1" applyAlignment="1" applyProtection="1">
      <alignment horizontal="center" wrapText="1"/>
    </xf>
    <xf numFmtId="164" fontId="3" fillId="4" borderId="41" xfId="1" applyNumberFormat="1" applyFont="1" applyFill="1" applyBorder="1" applyAlignment="1" applyProtection="1">
      <alignment horizontal="right"/>
    </xf>
    <xf numFmtId="0" fontId="5" fillId="3" borderId="53" xfId="1" applyFont="1" applyFill="1" applyBorder="1" applyAlignment="1" applyProtection="1">
      <alignment horizontal="left" wrapText="1"/>
    </xf>
    <xf numFmtId="164" fontId="3" fillId="10" borderId="50" xfId="1" applyNumberFormat="1" applyFont="1" applyFill="1" applyBorder="1" applyAlignment="1" applyProtection="1">
      <alignment horizontal="right"/>
    </xf>
    <xf numFmtId="164" fontId="3" fillId="10" borderId="54" xfId="1" applyNumberFormat="1" applyFont="1" applyFill="1" applyBorder="1" applyAlignment="1" applyProtection="1">
      <alignment horizontal="right"/>
    </xf>
    <xf numFmtId="49" fontId="3" fillId="3" borderId="55" xfId="1" applyNumberFormat="1" applyFont="1" applyFill="1" applyBorder="1" applyAlignment="1" applyProtection="1">
      <alignment horizontal="center"/>
    </xf>
    <xf numFmtId="164" fontId="3" fillId="3" borderId="1" xfId="1" applyNumberFormat="1" applyFont="1" applyFill="1" applyBorder="1" applyAlignment="1" applyProtection="1">
      <alignment horizontal="right"/>
    </xf>
    <xf numFmtId="164" fontId="3" fillId="3" borderId="15" xfId="1" applyNumberFormat="1" applyFont="1" applyFill="1" applyBorder="1" applyAlignment="1" applyProtection="1">
      <alignment horizontal="right"/>
    </xf>
    <xf numFmtId="164" fontId="3" fillId="3" borderId="48" xfId="1" applyNumberFormat="1" applyFont="1" applyFill="1" applyBorder="1" applyAlignment="1" applyProtection="1">
      <alignment horizontal="right"/>
    </xf>
    <xf numFmtId="0" fontId="3" fillId="3" borderId="56" xfId="1" applyFont="1" applyFill="1" applyBorder="1" applyAlignment="1" applyProtection="1">
      <alignment horizontal="left" wrapText="1"/>
    </xf>
    <xf numFmtId="164" fontId="3" fillId="9" borderId="44" xfId="1" applyNumberFormat="1" applyFont="1" applyFill="1" applyBorder="1" applyAlignment="1" applyProtection="1">
      <alignment horizontal="right"/>
    </xf>
    <xf numFmtId="0" fontId="3" fillId="0" borderId="0" xfId="1" applyFont="1" applyFill="1" applyProtection="1"/>
    <xf numFmtId="0" fontId="3" fillId="0" borderId="0" xfId="1" applyFont="1" applyBorder="1" applyAlignment="1">
      <alignment horizontal="left"/>
    </xf>
    <xf numFmtId="0" fontId="3" fillId="0" borderId="0" xfId="1" applyFont="1" applyAlignment="1">
      <alignment horizontal="left"/>
    </xf>
    <xf numFmtId="0" fontId="6" fillId="0" borderId="0" xfId="1" applyFont="1"/>
    <xf numFmtId="0" fontId="3" fillId="0" borderId="0" xfId="1" applyFont="1" applyBorder="1"/>
    <xf numFmtId="0" fontId="3" fillId="0" borderId="0" xfId="1" applyFont="1" applyFill="1" applyBorder="1" applyAlignment="1">
      <alignment horizontal="center"/>
    </xf>
    <xf numFmtId="0" fontId="7" fillId="0" borderId="0" xfId="1" applyFont="1"/>
    <xf numFmtId="0" fontId="2" fillId="0" borderId="0" xfId="1" applyFont="1"/>
    <xf numFmtId="0" fontId="3" fillId="0" borderId="0" xfId="1" applyFont="1" applyBorder="1" applyAlignment="1">
      <alignment horizontal="left" wrapText="1"/>
    </xf>
    <xf numFmtId="49" fontId="10" fillId="11" borderId="66" xfId="2" applyNumberFormat="1" applyFont="1" applyFill="1" applyBorder="1" applyAlignment="1">
      <alignment horizontal="right" indent="1"/>
    </xf>
    <xf numFmtId="49" fontId="10" fillId="11" borderId="67" xfId="2" applyNumberFormat="1" applyFont="1" applyFill="1" applyBorder="1" applyAlignment="1">
      <alignment horizontal="right" indent="1"/>
    </xf>
    <xf numFmtId="49" fontId="6" fillId="11" borderId="67" xfId="1" applyNumberFormat="1" applyFont="1" applyFill="1" applyBorder="1" applyAlignment="1">
      <alignment horizontal="left" wrapText="1" indent="1"/>
    </xf>
    <xf numFmtId="49" fontId="6" fillId="11" borderId="68" xfId="1" applyNumberFormat="1" applyFont="1" applyFill="1" applyBorder="1" applyAlignment="1">
      <alignment horizontal="left" wrapText="1" indent="1"/>
    </xf>
    <xf numFmtId="0" fontId="2" fillId="11" borderId="0" xfId="1" applyFont="1" applyFill="1" applyAlignment="1">
      <alignment horizontal="center"/>
    </xf>
    <xf numFmtId="49" fontId="10" fillId="11" borderId="64" xfId="2" applyNumberFormat="1" applyFont="1" applyFill="1" applyBorder="1" applyAlignment="1">
      <alignment horizontal="right" indent="1"/>
    </xf>
    <xf numFmtId="49" fontId="10" fillId="11" borderId="0" xfId="2" applyNumberFormat="1" applyFont="1" applyFill="1" applyBorder="1" applyAlignment="1">
      <alignment horizontal="right" indent="1"/>
    </xf>
    <xf numFmtId="14" fontId="6" fillId="11" borderId="0" xfId="1" applyNumberFormat="1" applyFont="1" applyFill="1" applyBorder="1" applyAlignment="1">
      <alignment horizontal="left" indent="1"/>
    </xf>
    <xf numFmtId="14" fontId="6" fillId="11" borderId="65" xfId="1" applyNumberFormat="1" applyFont="1" applyFill="1" applyBorder="1" applyAlignment="1">
      <alignment horizontal="left" indent="1"/>
    </xf>
    <xf numFmtId="49" fontId="6" fillId="11" borderId="0" xfId="1" applyNumberFormat="1" applyFont="1" applyFill="1" applyBorder="1" applyAlignment="1">
      <alignment horizontal="left" indent="1"/>
    </xf>
    <xf numFmtId="49" fontId="6" fillId="11" borderId="65" xfId="1" applyNumberFormat="1" applyFont="1" applyFill="1" applyBorder="1" applyAlignment="1">
      <alignment horizontal="left" indent="1"/>
    </xf>
    <xf numFmtId="0" fontId="2" fillId="0" borderId="0" xfId="1" applyFont="1" applyFill="1" applyAlignment="1">
      <alignment horizontal="center"/>
    </xf>
    <xf numFmtId="49" fontId="10" fillId="11" borderId="61" xfId="2" applyNumberFormat="1" applyFont="1" applyFill="1" applyBorder="1" applyAlignment="1">
      <alignment horizontal="right" indent="1"/>
    </xf>
    <xf numFmtId="49" fontId="10" fillId="11" borderId="62" xfId="2" applyNumberFormat="1" applyFont="1" applyFill="1" applyBorder="1" applyAlignment="1">
      <alignment horizontal="right" indent="1"/>
    </xf>
    <xf numFmtId="49" fontId="6" fillId="11" borderId="62" xfId="1" applyNumberFormat="1" applyFont="1" applyFill="1" applyBorder="1" applyAlignment="1">
      <alignment horizontal="left" indent="1"/>
    </xf>
    <xf numFmtId="49" fontId="6" fillId="11" borderId="63" xfId="1" applyNumberFormat="1" applyFont="1" applyFill="1" applyBorder="1" applyAlignment="1">
      <alignment horizontal="left" indent="1"/>
    </xf>
    <xf numFmtId="0" fontId="3" fillId="0" borderId="9" xfId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49" fontId="2" fillId="0" borderId="58" xfId="1" applyNumberFormat="1" applyFont="1" applyFill="1" applyBorder="1" applyAlignment="1">
      <alignment horizontal="center"/>
    </xf>
    <xf numFmtId="49" fontId="2" fillId="0" borderId="59" xfId="1" applyNumberFormat="1" applyFont="1" applyFill="1" applyBorder="1" applyAlignment="1">
      <alignment horizontal="center"/>
    </xf>
    <xf numFmtId="49" fontId="8" fillId="0" borderId="59" xfId="1" applyNumberFormat="1" applyFont="1" applyFill="1" applyBorder="1" applyAlignment="1">
      <alignment horizontal="left" vertical="center" indent="2"/>
    </xf>
    <xf numFmtId="49" fontId="8" fillId="0" borderId="60" xfId="1" applyNumberFormat="1" applyFont="1" applyFill="1" applyBorder="1" applyAlignment="1">
      <alignment horizontal="left" vertical="center" indent="2"/>
    </xf>
    <xf numFmtId="0" fontId="3" fillId="0" borderId="0" xfId="1" applyFont="1" applyAlignment="1">
      <alignment horizontal="left"/>
    </xf>
    <xf numFmtId="0" fontId="3" fillId="0" borderId="3" xfId="1" applyFont="1" applyFill="1" applyBorder="1" applyAlignment="1" applyProtection="1">
      <alignment horizontal="center"/>
      <protection locked="0"/>
    </xf>
    <xf numFmtId="0" fontId="3" fillId="0" borderId="3" xfId="1" applyFont="1" applyFill="1" applyBorder="1" applyAlignment="1">
      <alignment horizontal="center"/>
    </xf>
    <xf numFmtId="0" fontId="6" fillId="0" borderId="0" xfId="1" applyFont="1" applyAlignment="1">
      <alignment horizontal="right"/>
    </xf>
    <xf numFmtId="0" fontId="3" fillId="0" borderId="3" xfId="1" applyFont="1" applyBorder="1" applyAlignment="1" applyProtection="1">
      <alignment horizontal="left"/>
      <protection locked="0"/>
    </xf>
    <xf numFmtId="0" fontId="3" fillId="0" borderId="0" xfId="1" applyFont="1" applyAlignment="1">
      <alignment horizontal="center"/>
    </xf>
    <xf numFmtId="0" fontId="7" fillId="0" borderId="0" xfId="1" applyFont="1" applyAlignment="1">
      <alignment horizontal="left"/>
    </xf>
    <xf numFmtId="0" fontId="3" fillId="0" borderId="57" xfId="1" applyNumberFormat="1" applyFont="1" applyBorder="1" applyAlignment="1" applyProtection="1">
      <alignment horizontal="left"/>
    </xf>
    <xf numFmtId="0" fontId="3" fillId="0" borderId="0" xfId="1" applyNumberFormat="1" applyFont="1" applyAlignment="1" applyProtection="1">
      <alignment horizontal="left"/>
    </xf>
    <xf numFmtId="49" fontId="3" fillId="0" borderId="3" xfId="1" applyNumberFormat="1" applyFont="1" applyFill="1" applyBorder="1" applyAlignment="1" applyProtection="1">
      <alignment horizontal="center"/>
      <protection locked="0"/>
    </xf>
    <xf numFmtId="0" fontId="3" fillId="0" borderId="3" xfId="1" applyFont="1" applyBorder="1" applyAlignment="1">
      <alignment horizontal="center"/>
    </xf>
    <xf numFmtId="49" fontId="3" fillId="0" borderId="0" xfId="1" applyNumberFormat="1" applyFont="1" applyFill="1" applyAlignment="1">
      <alignment horizontal="center"/>
    </xf>
    <xf numFmtId="164" fontId="3" fillId="0" borderId="12" xfId="1" applyNumberFormat="1" applyFont="1" applyFill="1" applyBorder="1" applyAlignment="1" applyProtection="1">
      <alignment horizontal="right"/>
      <protection locked="0"/>
    </xf>
    <xf numFmtId="164" fontId="3" fillId="0" borderId="32" xfId="1" applyNumberFormat="1" applyFont="1" applyFill="1" applyBorder="1" applyAlignment="1" applyProtection="1">
      <alignment horizontal="right"/>
      <protection locked="0"/>
    </xf>
    <xf numFmtId="164" fontId="3" fillId="5" borderId="30" xfId="1" applyNumberFormat="1" applyFont="1" applyFill="1" applyBorder="1" applyAlignment="1" applyProtection="1">
      <alignment horizontal="right"/>
    </xf>
    <xf numFmtId="164" fontId="3" fillId="5" borderId="26" xfId="1" applyNumberFormat="1" applyFont="1" applyFill="1" applyBorder="1" applyAlignment="1" applyProtection="1">
      <alignment horizontal="right"/>
    </xf>
    <xf numFmtId="49" fontId="3" fillId="0" borderId="31" xfId="1" applyNumberFormat="1" applyFont="1" applyFill="1" applyBorder="1" applyAlignment="1" applyProtection="1">
      <alignment horizontal="center"/>
    </xf>
    <xf numFmtId="49" fontId="3" fillId="0" borderId="0" xfId="1" applyNumberFormat="1" applyFont="1" applyFill="1" applyAlignment="1" applyProtection="1">
      <alignment horizontal="center"/>
    </xf>
    <xf numFmtId="164" fontId="3" fillId="4" borderId="12" xfId="1" applyNumberFormat="1" applyFont="1" applyFill="1" applyBorder="1" applyAlignment="1" applyProtection="1">
      <alignment horizontal="center"/>
    </xf>
    <xf numFmtId="164" fontId="3" fillId="4" borderId="32" xfId="1" applyNumberFormat="1" applyFont="1" applyFill="1" applyBorder="1" applyAlignment="1" applyProtection="1">
      <alignment horizontal="center"/>
    </xf>
    <xf numFmtId="49" fontId="3" fillId="3" borderId="29" xfId="1" applyNumberFormat="1" applyFont="1" applyFill="1" applyBorder="1" applyAlignment="1" applyProtection="1">
      <alignment horizontal="center"/>
    </xf>
    <xf numFmtId="49" fontId="3" fillId="3" borderId="24" xfId="1" applyNumberFormat="1" applyFont="1" applyFill="1" applyBorder="1" applyAlignment="1" applyProtection="1">
      <alignment horizontal="center"/>
    </xf>
    <xf numFmtId="164" fontId="3" fillId="5" borderId="12" xfId="1" applyNumberFormat="1" applyFont="1" applyFill="1" applyBorder="1" applyAlignment="1" applyProtection="1">
      <alignment horizontal="right"/>
    </xf>
    <xf numFmtId="164" fontId="3" fillId="5" borderId="32" xfId="1" applyNumberFormat="1" applyFont="1" applyFill="1" applyBorder="1" applyAlignment="1" applyProtection="1">
      <alignment horizontal="right"/>
    </xf>
    <xf numFmtId="0" fontId="3" fillId="0" borderId="13" xfId="1" applyFont="1" applyFill="1" applyBorder="1" applyAlignment="1" applyProtection="1">
      <alignment horizontal="center" vertical="center"/>
    </xf>
    <xf numFmtId="0" fontId="3" fillId="0" borderId="7" xfId="1" applyFont="1" applyFill="1" applyBorder="1" applyAlignment="1" applyProtection="1">
      <alignment horizontal="center" vertical="center"/>
    </xf>
    <xf numFmtId="0" fontId="3" fillId="0" borderId="14" xfId="1" applyFont="1" applyFill="1" applyBorder="1" applyAlignment="1" applyProtection="1">
      <alignment horizontal="center" vertical="center"/>
    </xf>
    <xf numFmtId="0" fontId="3" fillId="0" borderId="12" xfId="1" applyFont="1" applyFill="1" applyBorder="1" applyAlignment="1" applyProtection="1">
      <alignment horizontal="center" vertical="center" wrapText="1"/>
    </xf>
    <xf numFmtId="0" fontId="3" fillId="0" borderId="15" xfId="1" applyFont="1" applyFill="1" applyBorder="1" applyAlignment="1" applyProtection="1">
      <alignment horizontal="center" vertical="center" wrapText="1"/>
    </xf>
    <xf numFmtId="0" fontId="3" fillId="0" borderId="16" xfId="1" applyFont="1" applyFill="1" applyBorder="1" applyAlignment="1" applyProtection="1">
      <alignment horizontal="center" vertical="center" wrapText="1"/>
    </xf>
    <xf numFmtId="0" fontId="3" fillId="0" borderId="17" xfId="1" applyFont="1" applyFill="1" applyBorder="1" applyAlignment="1" applyProtection="1">
      <alignment horizontal="center" vertical="center" wrapText="1"/>
    </xf>
    <xf numFmtId="164" fontId="3" fillId="0" borderId="35" xfId="1" applyNumberFormat="1" applyFont="1" applyFill="1" applyBorder="1" applyAlignment="1" applyProtection="1">
      <alignment horizontal="right"/>
      <protection locked="0"/>
    </xf>
    <xf numFmtId="164" fontId="3" fillId="5" borderId="36" xfId="1" applyNumberFormat="1" applyFont="1" applyFill="1" applyBorder="1" applyAlignment="1" applyProtection="1">
      <alignment horizontal="right"/>
    </xf>
    <xf numFmtId="49" fontId="3" fillId="3" borderId="34" xfId="1" applyNumberFormat="1" applyFont="1" applyFill="1" applyBorder="1" applyAlignment="1" applyProtection="1">
      <alignment horizontal="center"/>
    </xf>
    <xf numFmtId="164" fontId="3" fillId="5" borderId="35" xfId="1" applyNumberFormat="1" applyFont="1" applyFill="1" applyBorder="1" applyAlignment="1" applyProtection="1">
      <alignment horizontal="right"/>
    </xf>
    <xf numFmtId="0" fontId="3" fillId="0" borderId="3" xfId="1" applyNumberFormat="1" applyFont="1" applyFill="1" applyBorder="1" applyAlignment="1" applyProtection="1">
      <alignment horizontal="left" wrapText="1"/>
      <protection locked="0"/>
    </xf>
    <xf numFmtId="0" fontId="3" fillId="0" borderId="7" xfId="1" applyNumberFormat="1" applyFont="1" applyFill="1" applyBorder="1" applyAlignment="1" applyProtection="1">
      <alignment horizontal="left" wrapText="1"/>
      <protection locked="0"/>
    </xf>
    <xf numFmtId="0" fontId="3" fillId="0" borderId="0" xfId="1" applyFont="1" applyFill="1" applyAlignment="1">
      <alignment horizontal="left" wrapText="1"/>
    </xf>
    <xf numFmtId="0" fontId="3" fillId="0" borderId="3" xfId="1" applyNumberFormat="1" applyFont="1" applyFill="1" applyBorder="1" applyAlignment="1">
      <alignment horizontal="left" wrapText="1"/>
    </xf>
    <xf numFmtId="49" fontId="3" fillId="0" borderId="0" xfId="1" applyNumberFormat="1" applyFont="1" applyFill="1" applyAlignment="1">
      <alignment horizontal="left"/>
    </xf>
    <xf numFmtId="0" fontId="4" fillId="0" borderId="0" xfId="1" applyFont="1" applyFill="1" applyAlignment="1">
      <alignment horizontal="center"/>
    </xf>
    <xf numFmtId="0" fontId="4" fillId="0" borderId="0" xfId="1" applyFont="1" applyFill="1" applyBorder="1" applyAlignment="1">
      <alignment horizontal="center"/>
    </xf>
    <xf numFmtId="0" fontId="2" fillId="0" borderId="0" xfId="1" applyFont="1" applyAlignment="1">
      <alignment horizontal="center"/>
    </xf>
    <xf numFmtId="0" fontId="4" fillId="0" borderId="1" xfId="1" applyFont="1" applyFill="1" applyBorder="1" applyAlignment="1">
      <alignment horizontal="center"/>
    </xf>
    <xf numFmtId="0" fontId="3" fillId="0" borderId="0" xfId="1" applyFont="1" applyFill="1" applyAlignment="1">
      <alignment horizontal="left"/>
    </xf>
    <xf numFmtId="0" fontId="3" fillId="0" borderId="0" xfId="1" applyNumberFormat="1" applyFont="1" applyFill="1" applyBorder="1" applyAlignment="1" applyProtection="1">
      <alignment horizontal="left" wrapText="1"/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342900</xdr:colOff>
      <xdr:row>136</xdr:row>
      <xdr:rowOff>38100</xdr:rowOff>
    </xdr:from>
    <xdr:to>
      <xdr:col>6</xdr:col>
      <xdr:colOff>866775</xdr:colOff>
      <xdr:row>136</xdr:row>
      <xdr:rowOff>581025</xdr:rowOff>
    </xdr:to>
    <xdr:pic>
      <xdr:nvPicPr>
        <xdr:cNvPr id="2" name="Picture 2243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019925" y="22936200"/>
          <a:ext cx="523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2"/>
  <dimension ref="B1:M150"/>
  <sheetViews>
    <sheetView tabSelected="1" workbookViewId="0">
      <selection activeCell="I31" sqref="I31:I32"/>
    </sheetView>
  </sheetViews>
  <sheetFormatPr defaultRowHeight="15"/>
  <cols>
    <col min="1" max="1" width="0.85546875" customWidth="1"/>
    <col min="2" max="2" width="48.85546875" customWidth="1"/>
    <col min="3" max="3" width="4.28515625" customWidth="1"/>
    <col min="4" max="4" width="14.7109375" customWidth="1"/>
    <col min="5" max="5" width="16.7109375" customWidth="1"/>
    <col min="6" max="6" width="14.7109375" customWidth="1"/>
    <col min="7" max="7" width="16.7109375" customWidth="1"/>
    <col min="8" max="8" width="14.7109375" customWidth="1"/>
    <col min="9" max="9" width="16.7109375" customWidth="1"/>
    <col min="10" max="10" width="14.7109375" customWidth="1"/>
    <col min="11" max="11" width="16.7109375" customWidth="1"/>
    <col min="12" max="13" width="9.140625" hidden="1" customWidth="1"/>
    <col min="14" max="14" width="0.85546875" customWidth="1"/>
    <col min="257" max="257" width="0.85546875" customWidth="1"/>
    <col min="258" max="258" width="48.85546875" customWidth="1"/>
    <col min="259" max="259" width="4.28515625" customWidth="1"/>
    <col min="260" max="260" width="14.7109375" customWidth="1"/>
    <col min="261" max="261" width="16.7109375" customWidth="1"/>
    <col min="262" max="262" width="14.7109375" customWidth="1"/>
    <col min="263" max="263" width="16.7109375" customWidth="1"/>
    <col min="264" max="264" width="14.7109375" customWidth="1"/>
    <col min="265" max="265" width="16.7109375" customWidth="1"/>
    <col min="266" max="266" width="14.7109375" customWidth="1"/>
    <col min="267" max="267" width="16.7109375" customWidth="1"/>
    <col min="268" max="269" width="0" hidden="1" customWidth="1"/>
    <col min="270" max="270" width="0.85546875" customWidth="1"/>
    <col min="513" max="513" width="0.85546875" customWidth="1"/>
    <col min="514" max="514" width="48.85546875" customWidth="1"/>
    <col min="515" max="515" width="4.28515625" customWidth="1"/>
    <col min="516" max="516" width="14.7109375" customWidth="1"/>
    <col min="517" max="517" width="16.7109375" customWidth="1"/>
    <col min="518" max="518" width="14.7109375" customWidth="1"/>
    <col min="519" max="519" width="16.7109375" customWidth="1"/>
    <col min="520" max="520" width="14.7109375" customWidth="1"/>
    <col min="521" max="521" width="16.7109375" customWidth="1"/>
    <col min="522" max="522" width="14.7109375" customWidth="1"/>
    <col min="523" max="523" width="16.7109375" customWidth="1"/>
    <col min="524" max="525" width="0" hidden="1" customWidth="1"/>
    <col min="526" max="526" width="0.85546875" customWidth="1"/>
    <col min="769" max="769" width="0.85546875" customWidth="1"/>
    <col min="770" max="770" width="48.85546875" customWidth="1"/>
    <col min="771" max="771" width="4.28515625" customWidth="1"/>
    <col min="772" max="772" width="14.7109375" customWidth="1"/>
    <col min="773" max="773" width="16.7109375" customWidth="1"/>
    <col min="774" max="774" width="14.7109375" customWidth="1"/>
    <col min="775" max="775" width="16.7109375" customWidth="1"/>
    <col min="776" max="776" width="14.7109375" customWidth="1"/>
    <col min="777" max="777" width="16.7109375" customWidth="1"/>
    <col min="778" max="778" width="14.7109375" customWidth="1"/>
    <col min="779" max="779" width="16.7109375" customWidth="1"/>
    <col min="780" max="781" width="0" hidden="1" customWidth="1"/>
    <col min="782" max="782" width="0.85546875" customWidth="1"/>
    <col min="1025" max="1025" width="0.85546875" customWidth="1"/>
    <col min="1026" max="1026" width="48.85546875" customWidth="1"/>
    <col min="1027" max="1027" width="4.28515625" customWidth="1"/>
    <col min="1028" max="1028" width="14.7109375" customWidth="1"/>
    <col min="1029" max="1029" width="16.7109375" customWidth="1"/>
    <col min="1030" max="1030" width="14.7109375" customWidth="1"/>
    <col min="1031" max="1031" width="16.7109375" customWidth="1"/>
    <col min="1032" max="1032" width="14.7109375" customWidth="1"/>
    <col min="1033" max="1033" width="16.7109375" customWidth="1"/>
    <col min="1034" max="1034" width="14.7109375" customWidth="1"/>
    <col min="1035" max="1035" width="16.7109375" customWidth="1"/>
    <col min="1036" max="1037" width="0" hidden="1" customWidth="1"/>
    <col min="1038" max="1038" width="0.85546875" customWidth="1"/>
    <col min="1281" max="1281" width="0.85546875" customWidth="1"/>
    <col min="1282" max="1282" width="48.85546875" customWidth="1"/>
    <col min="1283" max="1283" width="4.28515625" customWidth="1"/>
    <col min="1284" max="1284" width="14.7109375" customWidth="1"/>
    <col min="1285" max="1285" width="16.7109375" customWidth="1"/>
    <col min="1286" max="1286" width="14.7109375" customWidth="1"/>
    <col min="1287" max="1287" width="16.7109375" customWidth="1"/>
    <col min="1288" max="1288" width="14.7109375" customWidth="1"/>
    <col min="1289" max="1289" width="16.7109375" customWidth="1"/>
    <col min="1290" max="1290" width="14.7109375" customWidth="1"/>
    <col min="1291" max="1291" width="16.7109375" customWidth="1"/>
    <col min="1292" max="1293" width="0" hidden="1" customWidth="1"/>
    <col min="1294" max="1294" width="0.85546875" customWidth="1"/>
    <col min="1537" max="1537" width="0.85546875" customWidth="1"/>
    <col min="1538" max="1538" width="48.85546875" customWidth="1"/>
    <col min="1539" max="1539" width="4.28515625" customWidth="1"/>
    <col min="1540" max="1540" width="14.7109375" customWidth="1"/>
    <col min="1541" max="1541" width="16.7109375" customWidth="1"/>
    <col min="1542" max="1542" width="14.7109375" customWidth="1"/>
    <col min="1543" max="1543" width="16.7109375" customWidth="1"/>
    <col min="1544" max="1544" width="14.7109375" customWidth="1"/>
    <col min="1545" max="1545" width="16.7109375" customWidth="1"/>
    <col min="1546" max="1546" width="14.7109375" customWidth="1"/>
    <col min="1547" max="1547" width="16.7109375" customWidth="1"/>
    <col min="1548" max="1549" width="0" hidden="1" customWidth="1"/>
    <col min="1550" max="1550" width="0.85546875" customWidth="1"/>
    <col min="1793" max="1793" width="0.85546875" customWidth="1"/>
    <col min="1794" max="1794" width="48.85546875" customWidth="1"/>
    <col min="1795" max="1795" width="4.28515625" customWidth="1"/>
    <col min="1796" max="1796" width="14.7109375" customWidth="1"/>
    <col min="1797" max="1797" width="16.7109375" customWidth="1"/>
    <col min="1798" max="1798" width="14.7109375" customWidth="1"/>
    <col min="1799" max="1799" width="16.7109375" customWidth="1"/>
    <col min="1800" max="1800" width="14.7109375" customWidth="1"/>
    <col min="1801" max="1801" width="16.7109375" customWidth="1"/>
    <col min="1802" max="1802" width="14.7109375" customWidth="1"/>
    <col min="1803" max="1803" width="16.7109375" customWidth="1"/>
    <col min="1804" max="1805" width="0" hidden="1" customWidth="1"/>
    <col min="1806" max="1806" width="0.85546875" customWidth="1"/>
    <col min="2049" max="2049" width="0.85546875" customWidth="1"/>
    <col min="2050" max="2050" width="48.85546875" customWidth="1"/>
    <col min="2051" max="2051" width="4.28515625" customWidth="1"/>
    <col min="2052" max="2052" width="14.7109375" customWidth="1"/>
    <col min="2053" max="2053" width="16.7109375" customWidth="1"/>
    <col min="2054" max="2054" width="14.7109375" customWidth="1"/>
    <col min="2055" max="2055" width="16.7109375" customWidth="1"/>
    <col min="2056" max="2056" width="14.7109375" customWidth="1"/>
    <col min="2057" max="2057" width="16.7109375" customWidth="1"/>
    <col min="2058" max="2058" width="14.7109375" customWidth="1"/>
    <col min="2059" max="2059" width="16.7109375" customWidth="1"/>
    <col min="2060" max="2061" width="0" hidden="1" customWidth="1"/>
    <col min="2062" max="2062" width="0.85546875" customWidth="1"/>
    <col min="2305" max="2305" width="0.85546875" customWidth="1"/>
    <col min="2306" max="2306" width="48.85546875" customWidth="1"/>
    <col min="2307" max="2307" width="4.28515625" customWidth="1"/>
    <col min="2308" max="2308" width="14.7109375" customWidth="1"/>
    <col min="2309" max="2309" width="16.7109375" customWidth="1"/>
    <col min="2310" max="2310" width="14.7109375" customWidth="1"/>
    <col min="2311" max="2311" width="16.7109375" customWidth="1"/>
    <col min="2312" max="2312" width="14.7109375" customWidth="1"/>
    <col min="2313" max="2313" width="16.7109375" customWidth="1"/>
    <col min="2314" max="2314" width="14.7109375" customWidth="1"/>
    <col min="2315" max="2315" width="16.7109375" customWidth="1"/>
    <col min="2316" max="2317" width="0" hidden="1" customWidth="1"/>
    <col min="2318" max="2318" width="0.85546875" customWidth="1"/>
    <col min="2561" max="2561" width="0.85546875" customWidth="1"/>
    <col min="2562" max="2562" width="48.85546875" customWidth="1"/>
    <col min="2563" max="2563" width="4.28515625" customWidth="1"/>
    <col min="2564" max="2564" width="14.7109375" customWidth="1"/>
    <col min="2565" max="2565" width="16.7109375" customWidth="1"/>
    <col min="2566" max="2566" width="14.7109375" customWidth="1"/>
    <col min="2567" max="2567" width="16.7109375" customWidth="1"/>
    <col min="2568" max="2568" width="14.7109375" customWidth="1"/>
    <col min="2569" max="2569" width="16.7109375" customWidth="1"/>
    <col min="2570" max="2570" width="14.7109375" customWidth="1"/>
    <col min="2571" max="2571" width="16.7109375" customWidth="1"/>
    <col min="2572" max="2573" width="0" hidden="1" customWidth="1"/>
    <col min="2574" max="2574" width="0.85546875" customWidth="1"/>
    <col min="2817" max="2817" width="0.85546875" customWidth="1"/>
    <col min="2818" max="2818" width="48.85546875" customWidth="1"/>
    <col min="2819" max="2819" width="4.28515625" customWidth="1"/>
    <col min="2820" max="2820" width="14.7109375" customWidth="1"/>
    <col min="2821" max="2821" width="16.7109375" customWidth="1"/>
    <col min="2822" max="2822" width="14.7109375" customWidth="1"/>
    <col min="2823" max="2823" width="16.7109375" customWidth="1"/>
    <col min="2824" max="2824" width="14.7109375" customWidth="1"/>
    <col min="2825" max="2825" width="16.7109375" customWidth="1"/>
    <col min="2826" max="2826" width="14.7109375" customWidth="1"/>
    <col min="2827" max="2827" width="16.7109375" customWidth="1"/>
    <col min="2828" max="2829" width="0" hidden="1" customWidth="1"/>
    <col min="2830" max="2830" width="0.85546875" customWidth="1"/>
    <col min="3073" max="3073" width="0.85546875" customWidth="1"/>
    <col min="3074" max="3074" width="48.85546875" customWidth="1"/>
    <col min="3075" max="3075" width="4.28515625" customWidth="1"/>
    <col min="3076" max="3076" width="14.7109375" customWidth="1"/>
    <col min="3077" max="3077" width="16.7109375" customWidth="1"/>
    <col min="3078" max="3078" width="14.7109375" customWidth="1"/>
    <col min="3079" max="3079" width="16.7109375" customWidth="1"/>
    <col min="3080" max="3080" width="14.7109375" customWidth="1"/>
    <col min="3081" max="3081" width="16.7109375" customWidth="1"/>
    <col min="3082" max="3082" width="14.7109375" customWidth="1"/>
    <col min="3083" max="3083" width="16.7109375" customWidth="1"/>
    <col min="3084" max="3085" width="0" hidden="1" customWidth="1"/>
    <col min="3086" max="3086" width="0.85546875" customWidth="1"/>
    <col min="3329" max="3329" width="0.85546875" customWidth="1"/>
    <col min="3330" max="3330" width="48.85546875" customWidth="1"/>
    <col min="3331" max="3331" width="4.28515625" customWidth="1"/>
    <col min="3332" max="3332" width="14.7109375" customWidth="1"/>
    <col min="3333" max="3333" width="16.7109375" customWidth="1"/>
    <col min="3334" max="3334" width="14.7109375" customWidth="1"/>
    <col min="3335" max="3335" width="16.7109375" customWidth="1"/>
    <col min="3336" max="3336" width="14.7109375" customWidth="1"/>
    <col min="3337" max="3337" width="16.7109375" customWidth="1"/>
    <col min="3338" max="3338" width="14.7109375" customWidth="1"/>
    <col min="3339" max="3339" width="16.7109375" customWidth="1"/>
    <col min="3340" max="3341" width="0" hidden="1" customWidth="1"/>
    <col min="3342" max="3342" width="0.85546875" customWidth="1"/>
    <col min="3585" max="3585" width="0.85546875" customWidth="1"/>
    <col min="3586" max="3586" width="48.85546875" customWidth="1"/>
    <col min="3587" max="3587" width="4.28515625" customWidth="1"/>
    <col min="3588" max="3588" width="14.7109375" customWidth="1"/>
    <col min="3589" max="3589" width="16.7109375" customWidth="1"/>
    <col min="3590" max="3590" width="14.7109375" customWidth="1"/>
    <col min="3591" max="3591" width="16.7109375" customWidth="1"/>
    <col min="3592" max="3592" width="14.7109375" customWidth="1"/>
    <col min="3593" max="3593" width="16.7109375" customWidth="1"/>
    <col min="3594" max="3594" width="14.7109375" customWidth="1"/>
    <col min="3595" max="3595" width="16.7109375" customWidth="1"/>
    <col min="3596" max="3597" width="0" hidden="1" customWidth="1"/>
    <col min="3598" max="3598" width="0.85546875" customWidth="1"/>
    <col min="3841" max="3841" width="0.85546875" customWidth="1"/>
    <col min="3842" max="3842" width="48.85546875" customWidth="1"/>
    <col min="3843" max="3843" width="4.28515625" customWidth="1"/>
    <col min="3844" max="3844" width="14.7109375" customWidth="1"/>
    <col min="3845" max="3845" width="16.7109375" customWidth="1"/>
    <col min="3846" max="3846" width="14.7109375" customWidth="1"/>
    <col min="3847" max="3847" width="16.7109375" customWidth="1"/>
    <col min="3848" max="3848" width="14.7109375" customWidth="1"/>
    <col min="3849" max="3849" width="16.7109375" customWidth="1"/>
    <col min="3850" max="3850" width="14.7109375" customWidth="1"/>
    <col min="3851" max="3851" width="16.7109375" customWidth="1"/>
    <col min="3852" max="3853" width="0" hidden="1" customWidth="1"/>
    <col min="3854" max="3854" width="0.85546875" customWidth="1"/>
    <col min="4097" max="4097" width="0.85546875" customWidth="1"/>
    <col min="4098" max="4098" width="48.85546875" customWidth="1"/>
    <col min="4099" max="4099" width="4.28515625" customWidth="1"/>
    <col min="4100" max="4100" width="14.7109375" customWidth="1"/>
    <col min="4101" max="4101" width="16.7109375" customWidth="1"/>
    <col min="4102" max="4102" width="14.7109375" customWidth="1"/>
    <col min="4103" max="4103" width="16.7109375" customWidth="1"/>
    <col min="4104" max="4104" width="14.7109375" customWidth="1"/>
    <col min="4105" max="4105" width="16.7109375" customWidth="1"/>
    <col min="4106" max="4106" width="14.7109375" customWidth="1"/>
    <col min="4107" max="4107" width="16.7109375" customWidth="1"/>
    <col min="4108" max="4109" width="0" hidden="1" customWidth="1"/>
    <col min="4110" max="4110" width="0.85546875" customWidth="1"/>
    <col min="4353" max="4353" width="0.85546875" customWidth="1"/>
    <col min="4354" max="4354" width="48.85546875" customWidth="1"/>
    <col min="4355" max="4355" width="4.28515625" customWidth="1"/>
    <col min="4356" max="4356" width="14.7109375" customWidth="1"/>
    <col min="4357" max="4357" width="16.7109375" customWidth="1"/>
    <col min="4358" max="4358" width="14.7109375" customWidth="1"/>
    <col min="4359" max="4359" width="16.7109375" customWidth="1"/>
    <col min="4360" max="4360" width="14.7109375" customWidth="1"/>
    <col min="4361" max="4361" width="16.7109375" customWidth="1"/>
    <col min="4362" max="4362" width="14.7109375" customWidth="1"/>
    <col min="4363" max="4363" width="16.7109375" customWidth="1"/>
    <col min="4364" max="4365" width="0" hidden="1" customWidth="1"/>
    <col min="4366" max="4366" width="0.85546875" customWidth="1"/>
    <col min="4609" max="4609" width="0.85546875" customWidth="1"/>
    <col min="4610" max="4610" width="48.85546875" customWidth="1"/>
    <col min="4611" max="4611" width="4.28515625" customWidth="1"/>
    <col min="4612" max="4612" width="14.7109375" customWidth="1"/>
    <col min="4613" max="4613" width="16.7109375" customWidth="1"/>
    <col min="4614" max="4614" width="14.7109375" customWidth="1"/>
    <col min="4615" max="4615" width="16.7109375" customWidth="1"/>
    <col min="4616" max="4616" width="14.7109375" customWidth="1"/>
    <col min="4617" max="4617" width="16.7109375" customWidth="1"/>
    <col min="4618" max="4618" width="14.7109375" customWidth="1"/>
    <col min="4619" max="4619" width="16.7109375" customWidth="1"/>
    <col min="4620" max="4621" width="0" hidden="1" customWidth="1"/>
    <col min="4622" max="4622" width="0.85546875" customWidth="1"/>
    <col min="4865" max="4865" width="0.85546875" customWidth="1"/>
    <col min="4866" max="4866" width="48.85546875" customWidth="1"/>
    <col min="4867" max="4867" width="4.28515625" customWidth="1"/>
    <col min="4868" max="4868" width="14.7109375" customWidth="1"/>
    <col min="4869" max="4869" width="16.7109375" customWidth="1"/>
    <col min="4870" max="4870" width="14.7109375" customWidth="1"/>
    <col min="4871" max="4871" width="16.7109375" customWidth="1"/>
    <col min="4872" max="4872" width="14.7109375" customWidth="1"/>
    <col min="4873" max="4873" width="16.7109375" customWidth="1"/>
    <col min="4874" max="4874" width="14.7109375" customWidth="1"/>
    <col min="4875" max="4875" width="16.7109375" customWidth="1"/>
    <col min="4876" max="4877" width="0" hidden="1" customWidth="1"/>
    <col min="4878" max="4878" width="0.85546875" customWidth="1"/>
    <col min="5121" max="5121" width="0.85546875" customWidth="1"/>
    <col min="5122" max="5122" width="48.85546875" customWidth="1"/>
    <col min="5123" max="5123" width="4.28515625" customWidth="1"/>
    <col min="5124" max="5124" width="14.7109375" customWidth="1"/>
    <col min="5125" max="5125" width="16.7109375" customWidth="1"/>
    <col min="5126" max="5126" width="14.7109375" customWidth="1"/>
    <col min="5127" max="5127" width="16.7109375" customWidth="1"/>
    <col min="5128" max="5128" width="14.7109375" customWidth="1"/>
    <col min="5129" max="5129" width="16.7109375" customWidth="1"/>
    <col min="5130" max="5130" width="14.7109375" customWidth="1"/>
    <col min="5131" max="5131" width="16.7109375" customWidth="1"/>
    <col min="5132" max="5133" width="0" hidden="1" customWidth="1"/>
    <col min="5134" max="5134" width="0.85546875" customWidth="1"/>
    <col min="5377" max="5377" width="0.85546875" customWidth="1"/>
    <col min="5378" max="5378" width="48.85546875" customWidth="1"/>
    <col min="5379" max="5379" width="4.28515625" customWidth="1"/>
    <col min="5380" max="5380" width="14.7109375" customWidth="1"/>
    <col min="5381" max="5381" width="16.7109375" customWidth="1"/>
    <col min="5382" max="5382" width="14.7109375" customWidth="1"/>
    <col min="5383" max="5383" width="16.7109375" customWidth="1"/>
    <col min="5384" max="5384" width="14.7109375" customWidth="1"/>
    <col min="5385" max="5385" width="16.7109375" customWidth="1"/>
    <col min="5386" max="5386" width="14.7109375" customWidth="1"/>
    <col min="5387" max="5387" width="16.7109375" customWidth="1"/>
    <col min="5388" max="5389" width="0" hidden="1" customWidth="1"/>
    <col min="5390" max="5390" width="0.85546875" customWidth="1"/>
    <col min="5633" max="5633" width="0.85546875" customWidth="1"/>
    <col min="5634" max="5634" width="48.85546875" customWidth="1"/>
    <col min="5635" max="5635" width="4.28515625" customWidth="1"/>
    <col min="5636" max="5636" width="14.7109375" customWidth="1"/>
    <col min="5637" max="5637" width="16.7109375" customWidth="1"/>
    <col min="5638" max="5638" width="14.7109375" customWidth="1"/>
    <col min="5639" max="5639" width="16.7109375" customWidth="1"/>
    <col min="5640" max="5640" width="14.7109375" customWidth="1"/>
    <col min="5641" max="5641" width="16.7109375" customWidth="1"/>
    <col min="5642" max="5642" width="14.7109375" customWidth="1"/>
    <col min="5643" max="5643" width="16.7109375" customWidth="1"/>
    <col min="5644" max="5645" width="0" hidden="1" customWidth="1"/>
    <col min="5646" max="5646" width="0.85546875" customWidth="1"/>
    <col min="5889" max="5889" width="0.85546875" customWidth="1"/>
    <col min="5890" max="5890" width="48.85546875" customWidth="1"/>
    <col min="5891" max="5891" width="4.28515625" customWidth="1"/>
    <col min="5892" max="5892" width="14.7109375" customWidth="1"/>
    <col min="5893" max="5893" width="16.7109375" customWidth="1"/>
    <col min="5894" max="5894" width="14.7109375" customWidth="1"/>
    <col min="5895" max="5895" width="16.7109375" customWidth="1"/>
    <col min="5896" max="5896" width="14.7109375" customWidth="1"/>
    <col min="5897" max="5897" width="16.7109375" customWidth="1"/>
    <col min="5898" max="5898" width="14.7109375" customWidth="1"/>
    <col min="5899" max="5899" width="16.7109375" customWidth="1"/>
    <col min="5900" max="5901" width="0" hidden="1" customWidth="1"/>
    <col min="5902" max="5902" width="0.85546875" customWidth="1"/>
    <col min="6145" max="6145" width="0.85546875" customWidth="1"/>
    <col min="6146" max="6146" width="48.85546875" customWidth="1"/>
    <col min="6147" max="6147" width="4.28515625" customWidth="1"/>
    <col min="6148" max="6148" width="14.7109375" customWidth="1"/>
    <col min="6149" max="6149" width="16.7109375" customWidth="1"/>
    <col min="6150" max="6150" width="14.7109375" customWidth="1"/>
    <col min="6151" max="6151" width="16.7109375" customWidth="1"/>
    <col min="6152" max="6152" width="14.7109375" customWidth="1"/>
    <col min="6153" max="6153" width="16.7109375" customWidth="1"/>
    <col min="6154" max="6154" width="14.7109375" customWidth="1"/>
    <col min="6155" max="6155" width="16.7109375" customWidth="1"/>
    <col min="6156" max="6157" width="0" hidden="1" customWidth="1"/>
    <col min="6158" max="6158" width="0.85546875" customWidth="1"/>
    <col min="6401" max="6401" width="0.85546875" customWidth="1"/>
    <col min="6402" max="6402" width="48.85546875" customWidth="1"/>
    <col min="6403" max="6403" width="4.28515625" customWidth="1"/>
    <col min="6404" max="6404" width="14.7109375" customWidth="1"/>
    <col min="6405" max="6405" width="16.7109375" customWidth="1"/>
    <col min="6406" max="6406" width="14.7109375" customWidth="1"/>
    <col min="6407" max="6407" width="16.7109375" customWidth="1"/>
    <col min="6408" max="6408" width="14.7109375" customWidth="1"/>
    <col min="6409" max="6409" width="16.7109375" customWidth="1"/>
    <col min="6410" max="6410" width="14.7109375" customWidth="1"/>
    <col min="6411" max="6411" width="16.7109375" customWidth="1"/>
    <col min="6412" max="6413" width="0" hidden="1" customWidth="1"/>
    <col min="6414" max="6414" width="0.85546875" customWidth="1"/>
    <col min="6657" max="6657" width="0.85546875" customWidth="1"/>
    <col min="6658" max="6658" width="48.85546875" customWidth="1"/>
    <col min="6659" max="6659" width="4.28515625" customWidth="1"/>
    <col min="6660" max="6660" width="14.7109375" customWidth="1"/>
    <col min="6661" max="6661" width="16.7109375" customWidth="1"/>
    <col min="6662" max="6662" width="14.7109375" customWidth="1"/>
    <col min="6663" max="6663" width="16.7109375" customWidth="1"/>
    <col min="6664" max="6664" width="14.7109375" customWidth="1"/>
    <col min="6665" max="6665" width="16.7109375" customWidth="1"/>
    <col min="6666" max="6666" width="14.7109375" customWidth="1"/>
    <col min="6667" max="6667" width="16.7109375" customWidth="1"/>
    <col min="6668" max="6669" width="0" hidden="1" customWidth="1"/>
    <col min="6670" max="6670" width="0.85546875" customWidth="1"/>
    <col min="6913" max="6913" width="0.85546875" customWidth="1"/>
    <col min="6914" max="6914" width="48.85546875" customWidth="1"/>
    <col min="6915" max="6915" width="4.28515625" customWidth="1"/>
    <col min="6916" max="6916" width="14.7109375" customWidth="1"/>
    <col min="6917" max="6917" width="16.7109375" customWidth="1"/>
    <col min="6918" max="6918" width="14.7109375" customWidth="1"/>
    <col min="6919" max="6919" width="16.7109375" customWidth="1"/>
    <col min="6920" max="6920" width="14.7109375" customWidth="1"/>
    <col min="6921" max="6921" width="16.7109375" customWidth="1"/>
    <col min="6922" max="6922" width="14.7109375" customWidth="1"/>
    <col min="6923" max="6923" width="16.7109375" customWidth="1"/>
    <col min="6924" max="6925" width="0" hidden="1" customWidth="1"/>
    <col min="6926" max="6926" width="0.85546875" customWidth="1"/>
    <col min="7169" max="7169" width="0.85546875" customWidth="1"/>
    <col min="7170" max="7170" width="48.85546875" customWidth="1"/>
    <col min="7171" max="7171" width="4.28515625" customWidth="1"/>
    <col min="7172" max="7172" width="14.7109375" customWidth="1"/>
    <col min="7173" max="7173" width="16.7109375" customWidth="1"/>
    <col min="7174" max="7174" width="14.7109375" customWidth="1"/>
    <col min="7175" max="7175" width="16.7109375" customWidth="1"/>
    <col min="7176" max="7176" width="14.7109375" customWidth="1"/>
    <col min="7177" max="7177" width="16.7109375" customWidth="1"/>
    <col min="7178" max="7178" width="14.7109375" customWidth="1"/>
    <col min="7179" max="7179" width="16.7109375" customWidth="1"/>
    <col min="7180" max="7181" width="0" hidden="1" customWidth="1"/>
    <col min="7182" max="7182" width="0.85546875" customWidth="1"/>
    <col min="7425" max="7425" width="0.85546875" customWidth="1"/>
    <col min="7426" max="7426" width="48.85546875" customWidth="1"/>
    <col min="7427" max="7427" width="4.28515625" customWidth="1"/>
    <col min="7428" max="7428" width="14.7109375" customWidth="1"/>
    <col min="7429" max="7429" width="16.7109375" customWidth="1"/>
    <col min="7430" max="7430" width="14.7109375" customWidth="1"/>
    <col min="7431" max="7431" width="16.7109375" customWidth="1"/>
    <col min="7432" max="7432" width="14.7109375" customWidth="1"/>
    <col min="7433" max="7433" width="16.7109375" customWidth="1"/>
    <col min="7434" max="7434" width="14.7109375" customWidth="1"/>
    <col min="7435" max="7435" width="16.7109375" customWidth="1"/>
    <col min="7436" max="7437" width="0" hidden="1" customWidth="1"/>
    <col min="7438" max="7438" width="0.85546875" customWidth="1"/>
    <col min="7681" max="7681" width="0.85546875" customWidth="1"/>
    <col min="7682" max="7682" width="48.85546875" customWidth="1"/>
    <col min="7683" max="7683" width="4.28515625" customWidth="1"/>
    <col min="7684" max="7684" width="14.7109375" customWidth="1"/>
    <col min="7685" max="7685" width="16.7109375" customWidth="1"/>
    <col min="7686" max="7686" width="14.7109375" customWidth="1"/>
    <col min="7687" max="7687" width="16.7109375" customWidth="1"/>
    <col min="7688" max="7688" width="14.7109375" customWidth="1"/>
    <col min="7689" max="7689" width="16.7109375" customWidth="1"/>
    <col min="7690" max="7690" width="14.7109375" customWidth="1"/>
    <col min="7691" max="7691" width="16.7109375" customWidth="1"/>
    <col min="7692" max="7693" width="0" hidden="1" customWidth="1"/>
    <col min="7694" max="7694" width="0.85546875" customWidth="1"/>
    <col min="7937" max="7937" width="0.85546875" customWidth="1"/>
    <col min="7938" max="7938" width="48.85546875" customWidth="1"/>
    <col min="7939" max="7939" width="4.28515625" customWidth="1"/>
    <col min="7940" max="7940" width="14.7109375" customWidth="1"/>
    <col min="7941" max="7941" width="16.7109375" customWidth="1"/>
    <col min="7942" max="7942" width="14.7109375" customWidth="1"/>
    <col min="7943" max="7943" width="16.7109375" customWidth="1"/>
    <col min="7944" max="7944" width="14.7109375" customWidth="1"/>
    <col min="7945" max="7945" width="16.7109375" customWidth="1"/>
    <col min="7946" max="7946" width="14.7109375" customWidth="1"/>
    <col min="7947" max="7947" width="16.7109375" customWidth="1"/>
    <col min="7948" max="7949" width="0" hidden="1" customWidth="1"/>
    <col min="7950" max="7950" width="0.85546875" customWidth="1"/>
    <col min="8193" max="8193" width="0.85546875" customWidth="1"/>
    <col min="8194" max="8194" width="48.85546875" customWidth="1"/>
    <col min="8195" max="8195" width="4.28515625" customWidth="1"/>
    <col min="8196" max="8196" width="14.7109375" customWidth="1"/>
    <col min="8197" max="8197" width="16.7109375" customWidth="1"/>
    <col min="8198" max="8198" width="14.7109375" customWidth="1"/>
    <col min="8199" max="8199" width="16.7109375" customWidth="1"/>
    <col min="8200" max="8200" width="14.7109375" customWidth="1"/>
    <col min="8201" max="8201" width="16.7109375" customWidth="1"/>
    <col min="8202" max="8202" width="14.7109375" customWidth="1"/>
    <col min="8203" max="8203" width="16.7109375" customWidth="1"/>
    <col min="8204" max="8205" width="0" hidden="1" customWidth="1"/>
    <col min="8206" max="8206" width="0.85546875" customWidth="1"/>
    <col min="8449" max="8449" width="0.85546875" customWidth="1"/>
    <col min="8450" max="8450" width="48.85546875" customWidth="1"/>
    <col min="8451" max="8451" width="4.28515625" customWidth="1"/>
    <col min="8452" max="8452" width="14.7109375" customWidth="1"/>
    <col min="8453" max="8453" width="16.7109375" customWidth="1"/>
    <col min="8454" max="8454" width="14.7109375" customWidth="1"/>
    <col min="8455" max="8455" width="16.7109375" customWidth="1"/>
    <col min="8456" max="8456" width="14.7109375" customWidth="1"/>
    <col min="8457" max="8457" width="16.7109375" customWidth="1"/>
    <col min="8458" max="8458" width="14.7109375" customWidth="1"/>
    <col min="8459" max="8459" width="16.7109375" customWidth="1"/>
    <col min="8460" max="8461" width="0" hidden="1" customWidth="1"/>
    <col min="8462" max="8462" width="0.85546875" customWidth="1"/>
    <col min="8705" max="8705" width="0.85546875" customWidth="1"/>
    <col min="8706" max="8706" width="48.85546875" customWidth="1"/>
    <col min="8707" max="8707" width="4.28515625" customWidth="1"/>
    <col min="8708" max="8708" width="14.7109375" customWidth="1"/>
    <col min="8709" max="8709" width="16.7109375" customWidth="1"/>
    <col min="8710" max="8710" width="14.7109375" customWidth="1"/>
    <col min="8711" max="8711" width="16.7109375" customWidth="1"/>
    <col min="8712" max="8712" width="14.7109375" customWidth="1"/>
    <col min="8713" max="8713" width="16.7109375" customWidth="1"/>
    <col min="8714" max="8714" width="14.7109375" customWidth="1"/>
    <col min="8715" max="8715" width="16.7109375" customWidth="1"/>
    <col min="8716" max="8717" width="0" hidden="1" customWidth="1"/>
    <col min="8718" max="8718" width="0.85546875" customWidth="1"/>
    <col min="8961" max="8961" width="0.85546875" customWidth="1"/>
    <col min="8962" max="8962" width="48.85546875" customWidth="1"/>
    <col min="8963" max="8963" width="4.28515625" customWidth="1"/>
    <col min="8964" max="8964" width="14.7109375" customWidth="1"/>
    <col min="8965" max="8965" width="16.7109375" customWidth="1"/>
    <col min="8966" max="8966" width="14.7109375" customWidth="1"/>
    <col min="8967" max="8967" width="16.7109375" customWidth="1"/>
    <col min="8968" max="8968" width="14.7109375" customWidth="1"/>
    <col min="8969" max="8969" width="16.7109375" customWidth="1"/>
    <col min="8970" max="8970" width="14.7109375" customWidth="1"/>
    <col min="8971" max="8971" width="16.7109375" customWidth="1"/>
    <col min="8972" max="8973" width="0" hidden="1" customWidth="1"/>
    <col min="8974" max="8974" width="0.85546875" customWidth="1"/>
    <col min="9217" max="9217" width="0.85546875" customWidth="1"/>
    <col min="9218" max="9218" width="48.85546875" customWidth="1"/>
    <col min="9219" max="9219" width="4.28515625" customWidth="1"/>
    <col min="9220" max="9220" width="14.7109375" customWidth="1"/>
    <col min="9221" max="9221" width="16.7109375" customWidth="1"/>
    <col min="9222" max="9222" width="14.7109375" customWidth="1"/>
    <col min="9223" max="9223" width="16.7109375" customWidth="1"/>
    <col min="9224" max="9224" width="14.7109375" customWidth="1"/>
    <col min="9225" max="9225" width="16.7109375" customWidth="1"/>
    <col min="9226" max="9226" width="14.7109375" customWidth="1"/>
    <col min="9227" max="9227" width="16.7109375" customWidth="1"/>
    <col min="9228" max="9229" width="0" hidden="1" customWidth="1"/>
    <col min="9230" max="9230" width="0.85546875" customWidth="1"/>
    <col min="9473" max="9473" width="0.85546875" customWidth="1"/>
    <col min="9474" max="9474" width="48.85546875" customWidth="1"/>
    <col min="9475" max="9475" width="4.28515625" customWidth="1"/>
    <col min="9476" max="9476" width="14.7109375" customWidth="1"/>
    <col min="9477" max="9477" width="16.7109375" customWidth="1"/>
    <col min="9478" max="9478" width="14.7109375" customWidth="1"/>
    <col min="9479" max="9479" width="16.7109375" customWidth="1"/>
    <col min="9480" max="9480" width="14.7109375" customWidth="1"/>
    <col min="9481" max="9481" width="16.7109375" customWidth="1"/>
    <col min="9482" max="9482" width="14.7109375" customWidth="1"/>
    <col min="9483" max="9483" width="16.7109375" customWidth="1"/>
    <col min="9484" max="9485" width="0" hidden="1" customWidth="1"/>
    <col min="9486" max="9486" width="0.85546875" customWidth="1"/>
    <col min="9729" max="9729" width="0.85546875" customWidth="1"/>
    <col min="9730" max="9730" width="48.85546875" customWidth="1"/>
    <col min="9731" max="9731" width="4.28515625" customWidth="1"/>
    <col min="9732" max="9732" width="14.7109375" customWidth="1"/>
    <col min="9733" max="9733" width="16.7109375" customWidth="1"/>
    <col min="9734" max="9734" width="14.7109375" customWidth="1"/>
    <col min="9735" max="9735" width="16.7109375" customWidth="1"/>
    <col min="9736" max="9736" width="14.7109375" customWidth="1"/>
    <col min="9737" max="9737" width="16.7109375" customWidth="1"/>
    <col min="9738" max="9738" width="14.7109375" customWidth="1"/>
    <col min="9739" max="9739" width="16.7109375" customWidth="1"/>
    <col min="9740" max="9741" width="0" hidden="1" customWidth="1"/>
    <col min="9742" max="9742" width="0.85546875" customWidth="1"/>
    <col min="9985" max="9985" width="0.85546875" customWidth="1"/>
    <col min="9986" max="9986" width="48.85546875" customWidth="1"/>
    <col min="9987" max="9987" width="4.28515625" customWidth="1"/>
    <col min="9988" max="9988" width="14.7109375" customWidth="1"/>
    <col min="9989" max="9989" width="16.7109375" customWidth="1"/>
    <col min="9990" max="9990" width="14.7109375" customWidth="1"/>
    <col min="9991" max="9991" width="16.7109375" customWidth="1"/>
    <col min="9992" max="9992" width="14.7109375" customWidth="1"/>
    <col min="9993" max="9993" width="16.7109375" customWidth="1"/>
    <col min="9994" max="9994" width="14.7109375" customWidth="1"/>
    <col min="9995" max="9995" width="16.7109375" customWidth="1"/>
    <col min="9996" max="9997" width="0" hidden="1" customWidth="1"/>
    <col min="9998" max="9998" width="0.85546875" customWidth="1"/>
    <col min="10241" max="10241" width="0.85546875" customWidth="1"/>
    <col min="10242" max="10242" width="48.85546875" customWidth="1"/>
    <col min="10243" max="10243" width="4.28515625" customWidth="1"/>
    <col min="10244" max="10244" width="14.7109375" customWidth="1"/>
    <col min="10245" max="10245" width="16.7109375" customWidth="1"/>
    <col min="10246" max="10246" width="14.7109375" customWidth="1"/>
    <col min="10247" max="10247" width="16.7109375" customWidth="1"/>
    <col min="10248" max="10248" width="14.7109375" customWidth="1"/>
    <col min="10249" max="10249" width="16.7109375" customWidth="1"/>
    <col min="10250" max="10250" width="14.7109375" customWidth="1"/>
    <col min="10251" max="10251" width="16.7109375" customWidth="1"/>
    <col min="10252" max="10253" width="0" hidden="1" customWidth="1"/>
    <col min="10254" max="10254" width="0.85546875" customWidth="1"/>
    <col min="10497" max="10497" width="0.85546875" customWidth="1"/>
    <col min="10498" max="10498" width="48.85546875" customWidth="1"/>
    <col min="10499" max="10499" width="4.28515625" customWidth="1"/>
    <col min="10500" max="10500" width="14.7109375" customWidth="1"/>
    <col min="10501" max="10501" width="16.7109375" customWidth="1"/>
    <col min="10502" max="10502" width="14.7109375" customWidth="1"/>
    <col min="10503" max="10503" width="16.7109375" customWidth="1"/>
    <col min="10504" max="10504" width="14.7109375" customWidth="1"/>
    <col min="10505" max="10505" width="16.7109375" customWidth="1"/>
    <col min="10506" max="10506" width="14.7109375" customWidth="1"/>
    <col min="10507" max="10507" width="16.7109375" customWidth="1"/>
    <col min="10508" max="10509" width="0" hidden="1" customWidth="1"/>
    <col min="10510" max="10510" width="0.85546875" customWidth="1"/>
    <col min="10753" max="10753" width="0.85546875" customWidth="1"/>
    <col min="10754" max="10754" width="48.85546875" customWidth="1"/>
    <col min="10755" max="10755" width="4.28515625" customWidth="1"/>
    <col min="10756" max="10756" width="14.7109375" customWidth="1"/>
    <col min="10757" max="10757" width="16.7109375" customWidth="1"/>
    <col min="10758" max="10758" width="14.7109375" customWidth="1"/>
    <col min="10759" max="10759" width="16.7109375" customWidth="1"/>
    <col min="10760" max="10760" width="14.7109375" customWidth="1"/>
    <col min="10761" max="10761" width="16.7109375" customWidth="1"/>
    <col min="10762" max="10762" width="14.7109375" customWidth="1"/>
    <col min="10763" max="10763" width="16.7109375" customWidth="1"/>
    <col min="10764" max="10765" width="0" hidden="1" customWidth="1"/>
    <col min="10766" max="10766" width="0.85546875" customWidth="1"/>
    <col min="11009" max="11009" width="0.85546875" customWidth="1"/>
    <col min="11010" max="11010" width="48.85546875" customWidth="1"/>
    <col min="11011" max="11011" width="4.28515625" customWidth="1"/>
    <col min="11012" max="11012" width="14.7109375" customWidth="1"/>
    <col min="11013" max="11013" width="16.7109375" customWidth="1"/>
    <col min="11014" max="11014" width="14.7109375" customWidth="1"/>
    <col min="11015" max="11015" width="16.7109375" customWidth="1"/>
    <col min="11016" max="11016" width="14.7109375" customWidth="1"/>
    <col min="11017" max="11017" width="16.7109375" customWidth="1"/>
    <col min="11018" max="11018" width="14.7109375" customWidth="1"/>
    <col min="11019" max="11019" width="16.7109375" customWidth="1"/>
    <col min="11020" max="11021" width="0" hidden="1" customWidth="1"/>
    <col min="11022" max="11022" width="0.85546875" customWidth="1"/>
    <col min="11265" max="11265" width="0.85546875" customWidth="1"/>
    <col min="11266" max="11266" width="48.85546875" customWidth="1"/>
    <col min="11267" max="11267" width="4.28515625" customWidth="1"/>
    <col min="11268" max="11268" width="14.7109375" customWidth="1"/>
    <col min="11269" max="11269" width="16.7109375" customWidth="1"/>
    <col min="11270" max="11270" width="14.7109375" customWidth="1"/>
    <col min="11271" max="11271" width="16.7109375" customWidth="1"/>
    <col min="11272" max="11272" width="14.7109375" customWidth="1"/>
    <col min="11273" max="11273" width="16.7109375" customWidth="1"/>
    <col min="11274" max="11274" width="14.7109375" customWidth="1"/>
    <col min="11275" max="11275" width="16.7109375" customWidth="1"/>
    <col min="11276" max="11277" width="0" hidden="1" customWidth="1"/>
    <col min="11278" max="11278" width="0.85546875" customWidth="1"/>
    <col min="11521" max="11521" width="0.85546875" customWidth="1"/>
    <col min="11522" max="11522" width="48.85546875" customWidth="1"/>
    <col min="11523" max="11523" width="4.28515625" customWidth="1"/>
    <col min="11524" max="11524" width="14.7109375" customWidth="1"/>
    <col min="11525" max="11525" width="16.7109375" customWidth="1"/>
    <col min="11526" max="11526" width="14.7109375" customWidth="1"/>
    <col min="11527" max="11527" width="16.7109375" customWidth="1"/>
    <col min="11528" max="11528" width="14.7109375" customWidth="1"/>
    <col min="11529" max="11529" width="16.7109375" customWidth="1"/>
    <col min="11530" max="11530" width="14.7109375" customWidth="1"/>
    <col min="11531" max="11531" width="16.7109375" customWidth="1"/>
    <col min="11532" max="11533" width="0" hidden="1" customWidth="1"/>
    <col min="11534" max="11534" width="0.85546875" customWidth="1"/>
    <col min="11777" max="11777" width="0.85546875" customWidth="1"/>
    <col min="11778" max="11778" width="48.85546875" customWidth="1"/>
    <col min="11779" max="11779" width="4.28515625" customWidth="1"/>
    <col min="11780" max="11780" width="14.7109375" customWidth="1"/>
    <col min="11781" max="11781" width="16.7109375" customWidth="1"/>
    <col min="11782" max="11782" width="14.7109375" customWidth="1"/>
    <col min="11783" max="11783" width="16.7109375" customWidth="1"/>
    <col min="11784" max="11784" width="14.7109375" customWidth="1"/>
    <col min="11785" max="11785" width="16.7109375" customWidth="1"/>
    <col min="11786" max="11786" width="14.7109375" customWidth="1"/>
    <col min="11787" max="11787" width="16.7109375" customWidth="1"/>
    <col min="11788" max="11789" width="0" hidden="1" customWidth="1"/>
    <col min="11790" max="11790" width="0.85546875" customWidth="1"/>
    <col min="12033" max="12033" width="0.85546875" customWidth="1"/>
    <col min="12034" max="12034" width="48.85546875" customWidth="1"/>
    <col min="12035" max="12035" width="4.28515625" customWidth="1"/>
    <col min="12036" max="12036" width="14.7109375" customWidth="1"/>
    <col min="12037" max="12037" width="16.7109375" customWidth="1"/>
    <col min="12038" max="12038" width="14.7109375" customWidth="1"/>
    <col min="12039" max="12039" width="16.7109375" customWidth="1"/>
    <col min="12040" max="12040" width="14.7109375" customWidth="1"/>
    <col min="12041" max="12041" width="16.7109375" customWidth="1"/>
    <col min="12042" max="12042" width="14.7109375" customWidth="1"/>
    <col min="12043" max="12043" width="16.7109375" customWidth="1"/>
    <col min="12044" max="12045" width="0" hidden="1" customWidth="1"/>
    <col min="12046" max="12046" width="0.85546875" customWidth="1"/>
    <col min="12289" max="12289" width="0.85546875" customWidth="1"/>
    <col min="12290" max="12290" width="48.85546875" customWidth="1"/>
    <col min="12291" max="12291" width="4.28515625" customWidth="1"/>
    <col min="12292" max="12292" width="14.7109375" customWidth="1"/>
    <col min="12293" max="12293" width="16.7109375" customWidth="1"/>
    <col min="12294" max="12294" width="14.7109375" customWidth="1"/>
    <col min="12295" max="12295" width="16.7109375" customWidth="1"/>
    <col min="12296" max="12296" width="14.7109375" customWidth="1"/>
    <col min="12297" max="12297" width="16.7109375" customWidth="1"/>
    <col min="12298" max="12298" width="14.7109375" customWidth="1"/>
    <col min="12299" max="12299" width="16.7109375" customWidth="1"/>
    <col min="12300" max="12301" width="0" hidden="1" customWidth="1"/>
    <col min="12302" max="12302" width="0.85546875" customWidth="1"/>
    <col min="12545" max="12545" width="0.85546875" customWidth="1"/>
    <col min="12546" max="12546" width="48.85546875" customWidth="1"/>
    <col min="12547" max="12547" width="4.28515625" customWidth="1"/>
    <col min="12548" max="12548" width="14.7109375" customWidth="1"/>
    <col min="12549" max="12549" width="16.7109375" customWidth="1"/>
    <col min="12550" max="12550" width="14.7109375" customWidth="1"/>
    <col min="12551" max="12551" width="16.7109375" customWidth="1"/>
    <col min="12552" max="12552" width="14.7109375" customWidth="1"/>
    <col min="12553" max="12553" width="16.7109375" customWidth="1"/>
    <col min="12554" max="12554" width="14.7109375" customWidth="1"/>
    <col min="12555" max="12555" width="16.7109375" customWidth="1"/>
    <col min="12556" max="12557" width="0" hidden="1" customWidth="1"/>
    <col min="12558" max="12558" width="0.85546875" customWidth="1"/>
    <col min="12801" max="12801" width="0.85546875" customWidth="1"/>
    <col min="12802" max="12802" width="48.85546875" customWidth="1"/>
    <col min="12803" max="12803" width="4.28515625" customWidth="1"/>
    <col min="12804" max="12804" width="14.7109375" customWidth="1"/>
    <col min="12805" max="12805" width="16.7109375" customWidth="1"/>
    <col min="12806" max="12806" width="14.7109375" customWidth="1"/>
    <col min="12807" max="12807" width="16.7109375" customWidth="1"/>
    <col min="12808" max="12808" width="14.7109375" customWidth="1"/>
    <col min="12809" max="12809" width="16.7109375" customWidth="1"/>
    <col min="12810" max="12810" width="14.7109375" customWidth="1"/>
    <col min="12811" max="12811" width="16.7109375" customWidth="1"/>
    <col min="12812" max="12813" width="0" hidden="1" customWidth="1"/>
    <col min="12814" max="12814" width="0.85546875" customWidth="1"/>
    <col min="13057" max="13057" width="0.85546875" customWidth="1"/>
    <col min="13058" max="13058" width="48.85546875" customWidth="1"/>
    <col min="13059" max="13059" width="4.28515625" customWidth="1"/>
    <col min="13060" max="13060" width="14.7109375" customWidth="1"/>
    <col min="13061" max="13061" width="16.7109375" customWidth="1"/>
    <col min="13062" max="13062" width="14.7109375" customWidth="1"/>
    <col min="13063" max="13063" width="16.7109375" customWidth="1"/>
    <col min="13064" max="13064" width="14.7109375" customWidth="1"/>
    <col min="13065" max="13065" width="16.7109375" customWidth="1"/>
    <col min="13066" max="13066" width="14.7109375" customWidth="1"/>
    <col min="13067" max="13067" width="16.7109375" customWidth="1"/>
    <col min="13068" max="13069" width="0" hidden="1" customWidth="1"/>
    <col min="13070" max="13070" width="0.85546875" customWidth="1"/>
    <col min="13313" max="13313" width="0.85546875" customWidth="1"/>
    <col min="13314" max="13314" width="48.85546875" customWidth="1"/>
    <col min="13315" max="13315" width="4.28515625" customWidth="1"/>
    <col min="13316" max="13316" width="14.7109375" customWidth="1"/>
    <col min="13317" max="13317" width="16.7109375" customWidth="1"/>
    <col min="13318" max="13318" width="14.7109375" customWidth="1"/>
    <col min="13319" max="13319" width="16.7109375" customWidth="1"/>
    <col min="13320" max="13320" width="14.7109375" customWidth="1"/>
    <col min="13321" max="13321" width="16.7109375" customWidth="1"/>
    <col min="13322" max="13322" width="14.7109375" customWidth="1"/>
    <col min="13323" max="13323" width="16.7109375" customWidth="1"/>
    <col min="13324" max="13325" width="0" hidden="1" customWidth="1"/>
    <col min="13326" max="13326" width="0.85546875" customWidth="1"/>
    <col min="13569" max="13569" width="0.85546875" customWidth="1"/>
    <col min="13570" max="13570" width="48.85546875" customWidth="1"/>
    <col min="13571" max="13571" width="4.28515625" customWidth="1"/>
    <col min="13572" max="13572" width="14.7109375" customWidth="1"/>
    <col min="13573" max="13573" width="16.7109375" customWidth="1"/>
    <col min="13574" max="13574" width="14.7109375" customWidth="1"/>
    <col min="13575" max="13575" width="16.7109375" customWidth="1"/>
    <col min="13576" max="13576" width="14.7109375" customWidth="1"/>
    <col min="13577" max="13577" width="16.7109375" customWidth="1"/>
    <col min="13578" max="13578" width="14.7109375" customWidth="1"/>
    <col min="13579" max="13579" width="16.7109375" customWidth="1"/>
    <col min="13580" max="13581" width="0" hidden="1" customWidth="1"/>
    <col min="13582" max="13582" width="0.85546875" customWidth="1"/>
    <col min="13825" max="13825" width="0.85546875" customWidth="1"/>
    <col min="13826" max="13826" width="48.85546875" customWidth="1"/>
    <col min="13827" max="13827" width="4.28515625" customWidth="1"/>
    <col min="13828" max="13828" width="14.7109375" customWidth="1"/>
    <col min="13829" max="13829" width="16.7109375" customWidth="1"/>
    <col min="13830" max="13830" width="14.7109375" customWidth="1"/>
    <col min="13831" max="13831" width="16.7109375" customWidth="1"/>
    <col min="13832" max="13832" width="14.7109375" customWidth="1"/>
    <col min="13833" max="13833" width="16.7109375" customWidth="1"/>
    <col min="13834" max="13834" width="14.7109375" customWidth="1"/>
    <col min="13835" max="13835" width="16.7109375" customWidth="1"/>
    <col min="13836" max="13837" width="0" hidden="1" customWidth="1"/>
    <col min="13838" max="13838" width="0.85546875" customWidth="1"/>
    <col min="14081" max="14081" width="0.85546875" customWidth="1"/>
    <col min="14082" max="14082" width="48.85546875" customWidth="1"/>
    <col min="14083" max="14083" width="4.28515625" customWidth="1"/>
    <col min="14084" max="14084" width="14.7109375" customWidth="1"/>
    <col min="14085" max="14085" width="16.7109375" customWidth="1"/>
    <col min="14086" max="14086" width="14.7109375" customWidth="1"/>
    <col min="14087" max="14087" width="16.7109375" customWidth="1"/>
    <col min="14088" max="14088" width="14.7109375" customWidth="1"/>
    <col min="14089" max="14089" width="16.7109375" customWidth="1"/>
    <col min="14090" max="14090" width="14.7109375" customWidth="1"/>
    <col min="14091" max="14091" width="16.7109375" customWidth="1"/>
    <col min="14092" max="14093" width="0" hidden="1" customWidth="1"/>
    <col min="14094" max="14094" width="0.85546875" customWidth="1"/>
    <col min="14337" max="14337" width="0.85546875" customWidth="1"/>
    <col min="14338" max="14338" width="48.85546875" customWidth="1"/>
    <col min="14339" max="14339" width="4.28515625" customWidth="1"/>
    <col min="14340" max="14340" width="14.7109375" customWidth="1"/>
    <col min="14341" max="14341" width="16.7109375" customWidth="1"/>
    <col min="14342" max="14342" width="14.7109375" customWidth="1"/>
    <col min="14343" max="14343" width="16.7109375" customWidth="1"/>
    <col min="14344" max="14344" width="14.7109375" customWidth="1"/>
    <col min="14345" max="14345" width="16.7109375" customWidth="1"/>
    <col min="14346" max="14346" width="14.7109375" customWidth="1"/>
    <col min="14347" max="14347" width="16.7109375" customWidth="1"/>
    <col min="14348" max="14349" width="0" hidden="1" customWidth="1"/>
    <col min="14350" max="14350" width="0.85546875" customWidth="1"/>
    <col min="14593" max="14593" width="0.85546875" customWidth="1"/>
    <col min="14594" max="14594" width="48.85546875" customWidth="1"/>
    <col min="14595" max="14595" width="4.28515625" customWidth="1"/>
    <col min="14596" max="14596" width="14.7109375" customWidth="1"/>
    <col min="14597" max="14597" width="16.7109375" customWidth="1"/>
    <col min="14598" max="14598" width="14.7109375" customWidth="1"/>
    <col min="14599" max="14599" width="16.7109375" customWidth="1"/>
    <col min="14600" max="14600" width="14.7109375" customWidth="1"/>
    <col min="14601" max="14601" width="16.7109375" customWidth="1"/>
    <col min="14602" max="14602" width="14.7109375" customWidth="1"/>
    <col min="14603" max="14603" width="16.7109375" customWidth="1"/>
    <col min="14604" max="14605" width="0" hidden="1" customWidth="1"/>
    <col min="14606" max="14606" width="0.85546875" customWidth="1"/>
    <col min="14849" max="14849" width="0.85546875" customWidth="1"/>
    <col min="14850" max="14850" width="48.85546875" customWidth="1"/>
    <col min="14851" max="14851" width="4.28515625" customWidth="1"/>
    <col min="14852" max="14852" width="14.7109375" customWidth="1"/>
    <col min="14853" max="14853" width="16.7109375" customWidth="1"/>
    <col min="14854" max="14854" width="14.7109375" customWidth="1"/>
    <col min="14855" max="14855" width="16.7109375" customWidth="1"/>
    <col min="14856" max="14856" width="14.7109375" customWidth="1"/>
    <col min="14857" max="14857" width="16.7109375" customWidth="1"/>
    <col min="14858" max="14858" width="14.7109375" customWidth="1"/>
    <col min="14859" max="14859" width="16.7109375" customWidth="1"/>
    <col min="14860" max="14861" width="0" hidden="1" customWidth="1"/>
    <col min="14862" max="14862" width="0.85546875" customWidth="1"/>
    <col min="15105" max="15105" width="0.85546875" customWidth="1"/>
    <col min="15106" max="15106" width="48.85546875" customWidth="1"/>
    <col min="15107" max="15107" width="4.28515625" customWidth="1"/>
    <col min="15108" max="15108" width="14.7109375" customWidth="1"/>
    <col min="15109" max="15109" width="16.7109375" customWidth="1"/>
    <col min="15110" max="15110" width="14.7109375" customWidth="1"/>
    <col min="15111" max="15111" width="16.7109375" customWidth="1"/>
    <col min="15112" max="15112" width="14.7109375" customWidth="1"/>
    <col min="15113" max="15113" width="16.7109375" customWidth="1"/>
    <col min="15114" max="15114" width="14.7109375" customWidth="1"/>
    <col min="15115" max="15115" width="16.7109375" customWidth="1"/>
    <col min="15116" max="15117" width="0" hidden="1" customWidth="1"/>
    <col min="15118" max="15118" width="0.85546875" customWidth="1"/>
    <col min="15361" max="15361" width="0.85546875" customWidth="1"/>
    <col min="15362" max="15362" width="48.85546875" customWidth="1"/>
    <col min="15363" max="15363" width="4.28515625" customWidth="1"/>
    <col min="15364" max="15364" width="14.7109375" customWidth="1"/>
    <col min="15365" max="15365" width="16.7109375" customWidth="1"/>
    <col min="15366" max="15366" width="14.7109375" customWidth="1"/>
    <col min="15367" max="15367" width="16.7109375" customWidth="1"/>
    <col min="15368" max="15368" width="14.7109375" customWidth="1"/>
    <col min="15369" max="15369" width="16.7109375" customWidth="1"/>
    <col min="15370" max="15370" width="14.7109375" customWidth="1"/>
    <col min="15371" max="15371" width="16.7109375" customWidth="1"/>
    <col min="15372" max="15373" width="0" hidden="1" customWidth="1"/>
    <col min="15374" max="15374" width="0.85546875" customWidth="1"/>
    <col min="15617" max="15617" width="0.85546875" customWidth="1"/>
    <col min="15618" max="15618" width="48.85546875" customWidth="1"/>
    <col min="15619" max="15619" width="4.28515625" customWidth="1"/>
    <col min="15620" max="15620" width="14.7109375" customWidth="1"/>
    <col min="15621" max="15621" width="16.7109375" customWidth="1"/>
    <col min="15622" max="15622" width="14.7109375" customWidth="1"/>
    <col min="15623" max="15623" width="16.7109375" customWidth="1"/>
    <col min="15624" max="15624" width="14.7109375" customWidth="1"/>
    <col min="15625" max="15625" width="16.7109375" customWidth="1"/>
    <col min="15626" max="15626" width="14.7109375" customWidth="1"/>
    <col min="15627" max="15627" width="16.7109375" customWidth="1"/>
    <col min="15628" max="15629" width="0" hidden="1" customWidth="1"/>
    <col min="15630" max="15630" width="0.85546875" customWidth="1"/>
    <col min="15873" max="15873" width="0.85546875" customWidth="1"/>
    <col min="15874" max="15874" width="48.85546875" customWidth="1"/>
    <col min="15875" max="15875" width="4.28515625" customWidth="1"/>
    <col min="15876" max="15876" width="14.7109375" customWidth="1"/>
    <col min="15877" max="15877" width="16.7109375" customWidth="1"/>
    <col min="15878" max="15878" width="14.7109375" customWidth="1"/>
    <col min="15879" max="15879" width="16.7109375" customWidth="1"/>
    <col min="15880" max="15880" width="14.7109375" customWidth="1"/>
    <col min="15881" max="15881" width="16.7109375" customWidth="1"/>
    <col min="15882" max="15882" width="14.7109375" customWidth="1"/>
    <col min="15883" max="15883" width="16.7109375" customWidth="1"/>
    <col min="15884" max="15885" width="0" hidden="1" customWidth="1"/>
    <col min="15886" max="15886" width="0.85546875" customWidth="1"/>
    <col min="16129" max="16129" width="0.85546875" customWidth="1"/>
    <col min="16130" max="16130" width="48.85546875" customWidth="1"/>
    <col min="16131" max="16131" width="4.28515625" customWidth="1"/>
    <col min="16132" max="16132" width="14.7109375" customWidth="1"/>
    <col min="16133" max="16133" width="16.7109375" customWidth="1"/>
    <col min="16134" max="16134" width="14.7109375" customWidth="1"/>
    <col min="16135" max="16135" width="16.7109375" customWidth="1"/>
    <col min="16136" max="16136" width="14.7109375" customWidth="1"/>
    <col min="16137" max="16137" width="16.7109375" customWidth="1"/>
    <col min="16138" max="16138" width="14.7109375" customWidth="1"/>
    <col min="16139" max="16139" width="16.7109375" customWidth="1"/>
    <col min="16140" max="16141" width="0" hidden="1" customWidth="1"/>
    <col min="16142" max="16142" width="0.85546875" customWidth="1"/>
  </cols>
  <sheetData>
    <row r="1" spans="2:13" ht="5.0999999999999996" customHeight="1">
      <c r="B1" s="1"/>
      <c r="C1" s="2"/>
      <c r="D1" s="3"/>
      <c r="E1" s="3"/>
      <c r="F1" s="3"/>
      <c r="G1" s="3"/>
      <c r="H1" s="3"/>
      <c r="I1" s="3"/>
      <c r="J1" s="3"/>
      <c r="K1" s="3"/>
      <c r="L1" s="3"/>
      <c r="M1" s="4"/>
    </row>
    <row r="2" spans="2:13" ht="11.25" customHeight="1">
      <c r="B2" s="192" t="s">
        <v>0</v>
      </c>
      <c r="C2" s="141"/>
      <c r="D2" s="141"/>
      <c r="E2" s="141"/>
      <c r="F2" s="141"/>
      <c r="G2" s="141"/>
      <c r="H2" s="141"/>
      <c r="I2" s="141"/>
      <c r="J2" s="141"/>
      <c r="K2" s="3"/>
      <c r="L2" s="2"/>
      <c r="M2" s="4" t="s">
        <v>1</v>
      </c>
    </row>
    <row r="3" spans="2:13" ht="11.25" customHeight="1">
      <c r="B3" s="193" t="s">
        <v>2</v>
      </c>
      <c r="C3" s="194"/>
      <c r="D3" s="194"/>
      <c r="E3" s="194"/>
      <c r="F3" s="194"/>
      <c r="G3" s="194"/>
      <c r="H3" s="194"/>
      <c r="I3" s="194"/>
      <c r="J3" s="194"/>
      <c r="K3" s="3"/>
      <c r="L3" s="2" t="s">
        <v>3</v>
      </c>
      <c r="M3" s="4" t="s">
        <v>4</v>
      </c>
    </row>
    <row r="4" spans="2:13" ht="10.5" customHeight="1" thickBot="1">
      <c r="B4" s="192"/>
      <c r="C4" s="192"/>
      <c r="D4" s="192"/>
      <c r="E4" s="192"/>
      <c r="F4" s="192"/>
      <c r="G4" s="192"/>
      <c r="H4" s="192"/>
      <c r="I4" s="192"/>
      <c r="J4" s="195"/>
      <c r="K4" s="5" t="s">
        <v>5</v>
      </c>
      <c r="L4" s="2" t="s">
        <v>6</v>
      </c>
      <c r="M4" s="4" t="s">
        <v>7</v>
      </c>
    </row>
    <row r="5" spans="2:13" ht="12.75" customHeight="1">
      <c r="B5" s="6"/>
      <c r="C5" s="2"/>
      <c r="D5" s="7" t="s">
        <v>8</v>
      </c>
      <c r="E5" s="153" t="s">
        <v>9</v>
      </c>
      <c r="F5" s="153"/>
      <c r="G5" s="8"/>
      <c r="H5" s="8"/>
      <c r="I5" s="8"/>
      <c r="J5" s="7" t="s">
        <v>10</v>
      </c>
      <c r="K5" s="9" t="s">
        <v>11</v>
      </c>
      <c r="L5" s="2" t="s">
        <v>12</v>
      </c>
      <c r="M5" s="4" t="s">
        <v>13</v>
      </c>
    </row>
    <row r="6" spans="2:13" ht="12.75" customHeight="1">
      <c r="B6" s="6"/>
      <c r="C6" s="10"/>
      <c r="D6" s="7"/>
      <c r="E6" s="11"/>
      <c r="F6" s="11"/>
      <c r="G6" s="8"/>
      <c r="H6" s="8"/>
      <c r="I6" s="8"/>
      <c r="J6" s="7" t="s">
        <v>14</v>
      </c>
      <c r="K6" s="12">
        <v>45292</v>
      </c>
      <c r="L6" s="2"/>
      <c r="M6" s="4" t="s">
        <v>15</v>
      </c>
    </row>
    <row r="7" spans="2:13" ht="12.75" customHeight="1">
      <c r="B7" s="6"/>
      <c r="C7" s="10"/>
      <c r="D7" s="7"/>
      <c r="E7" s="11"/>
      <c r="F7" s="11"/>
      <c r="G7" s="8"/>
      <c r="H7" s="8"/>
      <c r="I7" s="8"/>
      <c r="J7" s="7" t="s">
        <v>16</v>
      </c>
      <c r="K7" s="13" t="s">
        <v>17</v>
      </c>
      <c r="L7" s="2"/>
      <c r="M7" s="4"/>
    </row>
    <row r="8" spans="2:13">
      <c r="B8" s="196" t="s">
        <v>18</v>
      </c>
      <c r="C8" s="2"/>
      <c r="D8" s="14"/>
      <c r="E8" s="14"/>
      <c r="F8" s="14"/>
      <c r="G8" s="14"/>
      <c r="H8" s="14"/>
      <c r="I8" s="14"/>
      <c r="J8" s="7" t="s">
        <v>19</v>
      </c>
      <c r="K8" s="13" t="s">
        <v>20</v>
      </c>
      <c r="L8" s="2" t="s">
        <v>21</v>
      </c>
      <c r="M8" s="4" t="s">
        <v>22</v>
      </c>
    </row>
    <row r="9" spans="2:13" ht="12.75" customHeight="1">
      <c r="B9" s="196"/>
      <c r="C9" s="197" t="s">
        <v>23</v>
      </c>
      <c r="D9" s="197"/>
      <c r="E9" s="197"/>
      <c r="F9" s="197"/>
      <c r="G9" s="197"/>
      <c r="H9" s="197"/>
      <c r="I9" s="197"/>
      <c r="J9" s="7" t="s">
        <v>24</v>
      </c>
      <c r="K9" s="13" t="s">
        <v>25</v>
      </c>
      <c r="L9" s="2"/>
      <c r="M9" s="4"/>
    </row>
    <row r="10" spans="2:13">
      <c r="B10" s="15" t="s">
        <v>26</v>
      </c>
      <c r="C10" s="187"/>
      <c r="D10" s="187"/>
      <c r="E10" s="187"/>
      <c r="F10" s="187"/>
      <c r="G10" s="187"/>
      <c r="H10" s="187"/>
      <c r="I10" s="187"/>
      <c r="J10" s="7"/>
      <c r="K10" s="13"/>
      <c r="L10" s="2"/>
      <c r="M10" s="4" t="s">
        <v>27</v>
      </c>
    </row>
    <row r="11" spans="2:13" ht="12.75" customHeight="1">
      <c r="B11" s="15" t="s">
        <v>28</v>
      </c>
      <c r="C11" s="188" t="s">
        <v>29</v>
      </c>
      <c r="D11" s="188"/>
      <c r="E11" s="188"/>
      <c r="F11" s="188"/>
      <c r="G11" s="188"/>
      <c r="H11" s="188"/>
      <c r="I11" s="188"/>
      <c r="J11" s="7" t="s">
        <v>30</v>
      </c>
      <c r="K11" s="16" t="s">
        <v>31</v>
      </c>
      <c r="L11" s="2"/>
      <c r="M11" s="4" t="s">
        <v>32</v>
      </c>
    </row>
    <row r="12" spans="2:13" ht="12.75" customHeight="1">
      <c r="B12" s="189" t="s">
        <v>33</v>
      </c>
      <c r="C12" s="2"/>
      <c r="D12" s="17"/>
      <c r="E12" s="17"/>
      <c r="F12" s="17"/>
      <c r="G12" s="17"/>
      <c r="H12" s="17"/>
      <c r="I12" s="17"/>
      <c r="J12" s="7" t="s">
        <v>19</v>
      </c>
      <c r="K12" s="18" t="s">
        <v>34</v>
      </c>
      <c r="L12" s="2" t="s">
        <v>35</v>
      </c>
      <c r="M12" s="4" t="s">
        <v>36</v>
      </c>
    </row>
    <row r="13" spans="2:13">
      <c r="B13" s="189"/>
      <c r="C13" s="19"/>
      <c r="D13" s="19"/>
      <c r="E13" s="19"/>
      <c r="F13" s="19"/>
      <c r="G13" s="19"/>
      <c r="H13" s="19"/>
      <c r="I13" s="19"/>
      <c r="J13" s="7" t="s">
        <v>24</v>
      </c>
      <c r="K13" s="18" t="s">
        <v>226</v>
      </c>
      <c r="L13" s="2"/>
      <c r="M13" s="4" t="s">
        <v>37</v>
      </c>
    </row>
    <row r="14" spans="2:13" ht="12.75" customHeight="1">
      <c r="B14" s="20" t="s">
        <v>38</v>
      </c>
      <c r="C14" s="190" t="s">
        <v>39</v>
      </c>
      <c r="D14" s="190"/>
      <c r="E14" s="190"/>
      <c r="F14" s="190"/>
      <c r="G14" s="190"/>
      <c r="H14" s="190"/>
      <c r="I14" s="190"/>
      <c r="J14" s="7" t="s">
        <v>40</v>
      </c>
      <c r="K14" s="18" t="s">
        <v>41</v>
      </c>
      <c r="L14" s="2"/>
      <c r="M14" s="4"/>
    </row>
    <row r="15" spans="2:13">
      <c r="B15" s="21" t="s">
        <v>42</v>
      </c>
      <c r="C15" s="191"/>
      <c r="D15" s="191"/>
      <c r="E15" s="191"/>
      <c r="F15" s="191"/>
      <c r="G15" s="191"/>
      <c r="H15" s="191"/>
      <c r="I15" s="191"/>
      <c r="J15" s="7"/>
      <c r="K15" s="22"/>
      <c r="L15" s="23"/>
      <c r="M15" s="4" t="s">
        <v>43</v>
      </c>
    </row>
    <row r="16" spans="2:13" ht="12.75" customHeight="1" thickBot="1">
      <c r="B16" s="15" t="s">
        <v>44</v>
      </c>
      <c r="C16" s="191"/>
      <c r="D16" s="191"/>
      <c r="E16" s="191"/>
      <c r="F16" s="191"/>
      <c r="G16" s="191"/>
      <c r="H16" s="191"/>
      <c r="I16" s="191"/>
      <c r="J16" s="7" t="s">
        <v>45</v>
      </c>
      <c r="K16" s="24" t="s">
        <v>46</v>
      </c>
      <c r="L16" s="23"/>
      <c r="M16" s="4" t="s">
        <v>47</v>
      </c>
    </row>
    <row r="17" spans="2:13" ht="12.75" customHeight="1">
      <c r="B17" s="15"/>
      <c r="C17" s="25"/>
      <c r="D17" s="26"/>
      <c r="E17" s="27"/>
      <c r="F17" s="27"/>
      <c r="G17" s="27"/>
      <c r="H17" s="27"/>
      <c r="I17" s="27"/>
      <c r="J17" s="27"/>
      <c r="K17" s="28"/>
      <c r="L17" s="29"/>
      <c r="M17" s="4" t="s">
        <v>48</v>
      </c>
    </row>
    <row r="18" spans="2:13" ht="13.5" customHeight="1">
      <c r="B18" s="30"/>
      <c r="C18" s="31" t="s">
        <v>49</v>
      </c>
      <c r="D18" s="176" t="s">
        <v>50</v>
      </c>
      <c r="E18" s="177"/>
      <c r="F18" s="177"/>
      <c r="G18" s="178"/>
      <c r="H18" s="176" t="s">
        <v>51</v>
      </c>
      <c r="I18" s="177"/>
      <c r="J18" s="177"/>
      <c r="K18" s="177"/>
      <c r="L18" s="32"/>
      <c r="M18" s="33" t="s">
        <v>52</v>
      </c>
    </row>
    <row r="19" spans="2:13" ht="12" customHeight="1">
      <c r="B19" s="34"/>
      <c r="C19" s="35" t="s">
        <v>53</v>
      </c>
      <c r="D19" s="36" t="s">
        <v>54</v>
      </c>
      <c r="E19" s="37" t="s">
        <v>55</v>
      </c>
      <c r="F19" s="37" t="s">
        <v>56</v>
      </c>
      <c r="G19" s="179" t="s">
        <v>57</v>
      </c>
      <c r="H19" s="36" t="s">
        <v>54</v>
      </c>
      <c r="I19" s="37" t="s">
        <v>55</v>
      </c>
      <c r="J19" s="37" t="s">
        <v>56</v>
      </c>
      <c r="K19" s="181" t="s">
        <v>57</v>
      </c>
      <c r="L19" s="32"/>
      <c r="M19" s="33" t="s">
        <v>58</v>
      </c>
    </row>
    <row r="20" spans="2:13" ht="12" customHeight="1">
      <c r="B20" s="38" t="s">
        <v>59</v>
      </c>
      <c r="C20" s="35" t="s">
        <v>60</v>
      </c>
      <c r="D20" s="36" t="s">
        <v>61</v>
      </c>
      <c r="E20" s="36" t="s">
        <v>62</v>
      </c>
      <c r="F20" s="36" t="s">
        <v>63</v>
      </c>
      <c r="G20" s="180"/>
      <c r="H20" s="36" t="s">
        <v>61</v>
      </c>
      <c r="I20" s="36" t="s">
        <v>62</v>
      </c>
      <c r="J20" s="36" t="s">
        <v>63</v>
      </c>
      <c r="K20" s="182"/>
      <c r="L20" s="39" t="s">
        <v>64</v>
      </c>
      <c r="M20" s="33" t="s">
        <v>65</v>
      </c>
    </row>
    <row r="21" spans="2:13" ht="12" customHeight="1">
      <c r="B21" s="34"/>
      <c r="C21" s="35"/>
      <c r="D21" s="36" t="s">
        <v>66</v>
      </c>
      <c r="E21" s="36" t="s">
        <v>67</v>
      </c>
      <c r="F21" s="36" t="s">
        <v>54</v>
      </c>
      <c r="G21" s="180"/>
      <c r="H21" s="36" t="s">
        <v>66</v>
      </c>
      <c r="I21" s="36" t="s">
        <v>67</v>
      </c>
      <c r="J21" s="36" t="s">
        <v>54</v>
      </c>
      <c r="K21" s="182"/>
      <c r="L21" s="39" t="s">
        <v>68</v>
      </c>
      <c r="M21" s="33" t="s">
        <v>69</v>
      </c>
    </row>
    <row r="22" spans="2:13" ht="10.5" customHeight="1" thickBot="1">
      <c r="B22" s="40">
        <v>1</v>
      </c>
      <c r="C22" s="41" t="s">
        <v>70</v>
      </c>
      <c r="D22" s="42">
        <v>3</v>
      </c>
      <c r="E22" s="42">
        <v>4</v>
      </c>
      <c r="F22" s="42">
        <v>5</v>
      </c>
      <c r="G22" s="42">
        <v>6</v>
      </c>
      <c r="H22" s="42">
        <v>7</v>
      </c>
      <c r="I22" s="42">
        <v>8</v>
      </c>
      <c r="J22" s="42">
        <v>9</v>
      </c>
      <c r="K22" s="43">
        <v>10</v>
      </c>
      <c r="L22" s="39"/>
      <c r="M22" s="33" t="s">
        <v>71</v>
      </c>
    </row>
    <row r="23" spans="2:13" ht="20.100000000000001" customHeight="1">
      <c r="B23" s="44" t="s">
        <v>72</v>
      </c>
      <c r="C23" s="45"/>
      <c r="D23" s="46"/>
      <c r="E23" s="47"/>
      <c r="F23" s="47"/>
      <c r="G23" s="47"/>
      <c r="H23" s="48"/>
      <c r="I23" s="48"/>
      <c r="J23" s="48"/>
      <c r="K23" s="49"/>
      <c r="L23" s="33"/>
      <c r="M23" s="33"/>
    </row>
    <row r="24" spans="2:13" ht="12.75" customHeight="1">
      <c r="B24" s="50" t="s">
        <v>73</v>
      </c>
      <c r="C24" s="51" t="s">
        <v>74</v>
      </c>
      <c r="D24" s="52">
        <v>0</v>
      </c>
      <c r="E24" s="53">
        <v>21104669.940000001</v>
      </c>
      <c r="F24" s="53">
        <v>104765.96</v>
      </c>
      <c r="G24" s="54">
        <f>D24+E24+F24</f>
        <v>21209435.900000002</v>
      </c>
      <c r="H24" s="52">
        <v>0</v>
      </c>
      <c r="I24" s="53">
        <v>28822590.949999999</v>
      </c>
      <c r="J24" s="53">
        <v>104765.96</v>
      </c>
      <c r="K24" s="55">
        <f>H24+I24+J24</f>
        <v>28927356.91</v>
      </c>
      <c r="L24" s="33"/>
      <c r="M24" s="33"/>
    </row>
    <row r="25" spans="2:13" ht="12.75" customHeight="1">
      <c r="B25" s="56" t="s">
        <v>75</v>
      </c>
      <c r="C25" s="51" t="s">
        <v>76</v>
      </c>
      <c r="D25" s="53">
        <v>0</v>
      </c>
      <c r="E25" s="53">
        <v>7225083.0499999998</v>
      </c>
      <c r="F25" s="53">
        <v>104765.96</v>
      </c>
      <c r="G25" s="54">
        <f>D25+E25+F25</f>
        <v>7329849.0099999998</v>
      </c>
      <c r="H25" s="53">
        <v>0</v>
      </c>
      <c r="I25" s="53">
        <v>8042469.4000000004</v>
      </c>
      <c r="J25" s="53">
        <v>104765.96</v>
      </c>
      <c r="K25" s="55">
        <f>H25+I25+J25</f>
        <v>8147235.3600000003</v>
      </c>
      <c r="L25" s="33"/>
      <c r="M25" s="33"/>
    </row>
    <row r="26" spans="2:13" ht="12.75" customHeight="1">
      <c r="B26" s="57" t="s">
        <v>77</v>
      </c>
      <c r="C26" s="172" t="s">
        <v>78</v>
      </c>
      <c r="D26" s="164">
        <v>0</v>
      </c>
      <c r="E26" s="164">
        <v>7225083.0499999998</v>
      </c>
      <c r="F26" s="164">
        <v>104765.96</v>
      </c>
      <c r="G26" s="174">
        <f>D26+E26+F26</f>
        <v>7329849.0099999998</v>
      </c>
      <c r="H26" s="164">
        <v>0</v>
      </c>
      <c r="I26" s="164">
        <v>8042469.4000000004</v>
      </c>
      <c r="J26" s="164">
        <v>104765.96</v>
      </c>
      <c r="K26" s="166">
        <f>H26+I26+J26</f>
        <v>8147235.3600000003</v>
      </c>
      <c r="L26" s="168"/>
      <c r="M26" s="169"/>
    </row>
    <row r="27" spans="2:13">
      <c r="B27" s="58" t="s">
        <v>79</v>
      </c>
      <c r="C27" s="173"/>
      <c r="D27" s="165"/>
      <c r="E27" s="165"/>
      <c r="F27" s="165"/>
      <c r="G27" s="175"/>
      <c r="H27" s="165"/>
      <c r="I27" s="165"/>
      <c r="J27" s="165"/>
      <c r="K27" s="167"/>
      <c r="L27" s="168"/>
      <c r="M27" s="169"/>
    </row>
    <row r="28" spans="2:13" ht="12.75" customHeight="1">
      <c r="B28" s="59" t="s">
        <v>80</v>
      </c>
      <c r="C28" s="51" t="s">
        <v>81</v>
      </c>
      <c r="D28" s="60">
        <f t="shared" ref="D28:K28" si="0">D24-D25</f>
        <v>0</v>
      </c>
      <c r="E28" s="60">
        <f t="shared" si="0"/>
        <v>13879586.890000001</v>
      </c>
      <c r="F28" s="60">
        <f t="shared" si="0"/>
        <v>0</v>
      </c>
      <c r="G28" s="60">
        <f t="shared" si="0"/>
        <v>13879586.890000002</v>
      </c>
      <c r="H28" s="60">
        <f t="shared" si="0"/>
        <v>0</v>
      </c>
      <c r="I28" s="60">
        <f t="shared" si="0"/>
        <v>20780121.549999997</v>
      </c>
      <c r="J28" s="60">
        <f t="shared" si="0"/>
        <v>0</v>
      </c>
      <c r="K28" s="61">
        <f t="shared" si="0"/>
        <v>20780121.550000001</v>
      </c>
      <c r="L28" s="33"/>
      <c r="M28" s="33"/>
    </row>
    <row r="29" spans="2:13">
      <c r="B29" s="56" t="s">
        <v>82</v>
      </c>
      <c r="C29" s="51" t="s">
        <v>83</v>
      </c>
      <c r="D29" s="52"/>
      <c r="E29" s="53"/>
      <c r="F29" s="53"/>
      <c r="G29" s="54">
        <f>D29+E29+F29</f>
        <v>0</v>
      </c>
      <c r="H29" s="52"/>
      <c r="I29" s="53"/>
      <c r="J29" s="53"/>
      <c r="K29" s="62">
        <f>H29+I29+J29</f>
        <v>0</v>
      </c>
      <c r="L29" s="33"/>
      <c r="M29" s="33"/>
    </row>
    <row r="30" spans="2:13" ht="12.75" customHeight="1">
      <c r="B30" s="56" t="s">
        <v>84</v>
      </c>
      <c r="C30" s="51" t="s">
        <v>85</v>
      </c>
      <c r="D30" s="53"/>
      <c r="E30" s="53"/>
      <c r="F30" s="53"/>
      <c r="G30" s="54">
        <f>D30+E30+F30</f>
        <v>0</v>
      </c>
      <c r="H30" s="53"/>
      <c r="I30" s="53"/>
      <c r="J30" s="53"/>
      <c r="K30" s="62">
        <f>H30+I30+J30</f>
        <v>0</v>
      </c>
      <c r="L30" s="33"/>
      <c r="M30" s="33"/>
    </row>
    <row r="31" spans="2:13" ht="12.75" customHeight="1">
      <c r="B31" s="57" t="s">
        <v>77</v>
      </c>
      <c r="C31" s="172" t="s">
        <v>86</v>
      </c>
      <c r="D31" s="164"/>
      <c r="E31" s="164"/>
      <c r="F31" s="164"/>
      <c r="G31" s="174">
        <f>D31+E31+F31</f>
        <v>0</v>
      </c>
      <c r="H31" s="164"/>
      <c r="I31" s="164"/>
      <c r="J31" s="164"/>
      <c r="K31" s="166">
        <f>H31+I31+J31</f>
        <v>0</v>
      </c>
      <c r="L31" s="168"/>
      <c r="M31" s="169"/>
    </row>
    <row r="32" spans="2:13">
      <c r="B32" s="58" t="s">
        <v>87</v>
      </c>
      <c r="C32" s="173"/>
      <c r="D32" s="165"/>
      <c r="E32" s="165"/>
      <c r="F32" s="165"/>
      <c r="G32" s="175"/>
      <c r="H32" s="165"/>
      <c r="I32" s="165"/>
      <c r="J32" s="165"/>
      <c r="K32" s="167"/>
      <c r="L32" s="168"/>
      <c r="M32" s="169"/>
    </row>
    <row r="33" spans="2:13">
      <c r="B33" s="56" t="s">
        <v>88</v>
      </c>
      <c r="C33" s="51" t="s">
        <v>89</v>
      </c>
      <c r="D33" s="60">
        <f t="shared" ref="D33:K33" si="1">D29-D30</f>
        <v>0</v>
      </c>
      <c r="E33" s="60">
        <f t="shared" si="1"/>
        <v>0</v>
      </c>
      <c r="F33" s="60">
        <f t="shared" si="1"/>
        <v>0</v>
      </c>
      <c r="G33" s="60">
        <f t="shared" si="1"/>
        <v>0</v>
      </c>
      <c r="H33" s="60">
        <f t="shared" si="1"/>
        <v>0</v>
      </c>
      <c r="I33" s="60">
        <f t="shared" si="1"/>
        <v>0</v>
      </c>
      <c r="J33" s="60">
        <f t="shared" si="1"/>
        <v>0</v>
      </c>
      <c r="K33" s="61">
        <f t="shared" si="1"/>
        <v>0</v>
      </c>
      <c r="L33" s="33"/>
      <c r="M33" s="33"/>
    </row>
    <row r="34" spans="2:13" ht="12.75" customHeight="1">
      <c r="B34" s="56" t="s">
        <v>90</v>
      </c>
      <c r="C34" s="51" t="s">
        <v>91</v>
      </c>
      <c r="D34" s="52">
        <v>0</v>
      </c>
      <c r="E34" s="63">
        <v>11689217.4</v>
      </c>
      <c r="F34" s="63">
        <v>0</v>
      </c>
      <c r="G34" s="64">
        <f>D34+E34+F34</f>
        <v>11689217.4</v>
      </c>
      <c r="H34" s="52">
        <v>0</v>
      </c>
      <c r="I34" s="63">
        <v>12670924.199999999</v>
      </c>
      <c r="J34" s="63">
        <v>0</v>
      </c>
      <c r="K34" s="65">
        <f>H34+I34+J34</f>
        <v>12670924.199999999</v>
      </c>
      <c r="L34" s="33"/>
      <c r="M34" s="33"/>
    </row>
    <row r="35" spans="2:13" ht="23.25">
      <c r="B35" s="56" t="s">
        <v>92</v>
      </c>
      <c r="C35" s="51" t="s">
        <v>93</v>
      </c>
      <c r="D35" s="53">
        <v>0</v>
      </c>
      <c r="E35" s="63">
        <v>115936.72</v>
      </c>
      <c r="F35" s="63">
        <v>4012.2</v>
      </c>
      <c r="G35" s="64">
        <f>D35+E35+F35</f>
        <v>119948.92</v>
      </c>
      <c r="H35" s="53">
        <v>0</v>
      </c>
      <c r="I35" s="63">
        <v>107226.75</v>
      </c>
      <c r="J35" s="63">
        <v>3992.2</v>
      </c>
      <c r="K35" s="65">
        <f>H35+I35+J35</f>
        <v>111218.95</v>
      </c>
      <c r="L35" s="33"/>
      <c r="M35" s="33"/>
    </row>
    <row r="36" spans="2:13" ht="12.75" customHeight="1">
      <c r="B36" s="57" t="s">
        <v>77</v>
      </c>
      <c r="C36" s="172" t="s">
        <v>94</v>
      </c>
      <c r="D36" s="164"/>
      <c r="E36" s="164"/>
      <c r="F36" s="164"/>
      <c r="G36" s="174">
        <f>D36+E36+F36</f>
        <v>0</v>
      </c>
      <c r="H36" s="164"/>
      <c r="I36" s="164"/>
      <c r="J36" s="164"/>
      <c r="K36" s="166">
        <f>H36+I36+J36</f>
        <v>0</v>
      </c>
      <c r="L36" s="168"/>
      <c r="M36" s="169"/>
    </row>
    <row r="37" spans="2:13" ht="15.75" thickBot="1">
      <c r="B37" s="58" t="s">
        <v>95</v>
      </c>
      <c r="C37" s="185"/>
      <c r="D37" s="183"/>
      <c r="E37" s="183"/>
      <c r="F37" s="183"/>
      <c r="G37" s="186"/>
      <c r="H37" s="183"/>
      <c r="I37" s="183"/>
      <c r="J37" s="183"/>
      <c r="K37" s="184"/>
      <c r="L37" s="168"/>
      <c r="M37" s="169"/>
    </row>
    <row r="38" spans="2:13" ht="15.75" customHeight="1">
      <c r="B38" s="66"/>
      <c r="C38" s="67"/>
      <c r="D38" s="68"/>
      <c r="E38" s="68"/>
      <c r="F38" s="68"/>
      <c r="G38" s="68"/>
      <c r="H38" s="68"/>
      <c r="I38" s="68"/>
      <c r="J38" s="3"/>
      <c r="K38" s="69" t="s">
        <v>96</v>
      </c>
      <c r="L38" s="33"/>
      <c r="M38" s="33"/>
    </row>
    <row r="39" spans="2:13" ht="15" customHeight="1">
      <c r="B39" s="30"/>
      <c r="C39" s="31" t="s">
        <v>49</v>
      </c>
      <c r="D39" s="176" t="s">
        <v>50</v>
      </c>
      <c r="E39" s="177"/>
      <c r="F39" s="177"/>
      <c r="G39" s="178"/>
      <c r="H39" s="176" t="s">
        <v>51</v>
      </c>
      <c r="I39" s="177"/>
      <c r="J39" s="177"/>
      <c r="K39" s="177"/>
      <c r="L39" s="33"/>
      <c r="M39" s="33"/>
    </row>
    <row r="40" spans="2:13" ht="12" customHeight="1">
      <c r="B40" s="34"/>
      <c r="C40" s="35" t="s">
        <v>53</v>
      </c>
      <c r="D40" s="36" t="s">
        <v>54</v>
      </c>
      <c r="E40" s="37" t="s">
        <v>55</v>
      </c>
      <c r="F40" s="37" t="s">
        <v>56</v>
      </c>
      <c r="G40" s="179" t="s">
        <v>57</v>
      </c>
      <c r="H40" s="36" t="s">
        <v>54</v>
      </c>
      <c r="I40" s="37" t="s">
        <v>55</v>
      </c>
      <c r="J40" s="37" t="s">
        <v>56</v>
      </c>
      <c r="K40" s="181" t="s">
        <v>57</v>
      </c>
      <c r="L40" s="33"/>
      <c r="M40" s="33"/>
    </row>
    <row r="41" spans="2:13" ht="12" customHeight="1">
      <c r="B41" s="38" t="s">
        <v>59</v>
      </c>
      <c r="C41" s="35" t="s">
        <v>60</v>
      </c>
      <c r="D41" s="36" t="s">
        <v>61</v>
      </c>
      <c r="E41" s="36" t="s">
        <v>62</v>
      </c>
      <c r="F41" s="36" t="s">
        <v>63</v>
      </c>
      <c r="G41" s="180"/>
      <c r="H41" s="36" t="s">
        <v>61</v>
      </c>
      <c r="I41" s="36" t="s">
        <v>62</v>
      </c>
      <c r="J41" s="36" t="s">
        <v>63</v>
      </c>
      <c r="K41" s="182"/>
      <c r="L41" s="33"/>
      <c r="M41" s="33"/>
    </row>
    <row r="42" spans="2:13" ht="12" customHeight="1">
      <c r="B42" s="34"/>
      <c r="C42" s="35"/>
      <c r="D42" s="36" t="s">
        <v>66</v>
      </c>
      <c r="E42" s="36" t="s">
        <v>67</v>
      </c>
      <c r="F42" s="36" t="s">
        <v>54</v>
      </c>
      <c r="G42" s="180"/>
      <c r="H42" s="36" t="s">
        <v>66</v>
      </c>
      <c r="I42" s="36" t="s">
        <v>67</v>
      </c>
      <c r="J42" s="36" t="s">
        <v>54</v>
      </c>
      <c r="K42" s="182"/>
      <c r="L42" s="33"/>
      <c r="M42" s="33"/>
    </row>
    <row r="43" spans="2:13" ht="13.5" customHeight="1" thickBot="1">
      <c r="B43" s="40">
        <v>1</v>
      </c>
      <c r="C43" s="41" t="s">
        <v>70</v>
      </c>
      <c r="D43" s="42">
        <v>3</v>
      </c>
      <c r="E43" s="42">
        <v>4</v>
      </c>
      <c r="F43" s="42">
        <v>5</v>
      </c>
      <c r="G43" s="42">
        <v>6</v>
      </c>
      <c r="H43" s="42">
        <v>7</v>
      </c>
      <c r="I43" s="42">
        <v>8</v>
      </c>
      <c r="J43" s="42">
        <v>9</v>
      </c>
      <c r="K43" s="43">
        <v>10</v>
      </c>
      <c r="L43" s="33"/>
      <c r="M43" s="33"/>
    </row>
    <row r="44" spans="2:13" ht="23.25">
      <c r="B44" s="56" t="s">
        <v>97</v>
      </c>
      <c r="C44" s="70" t="s">
        <v>98</v>
      </c>
      <c r="D44" s="71">
        <v>0</v>
      </c>
      <c r="E44" s="71">
        <v>1447.08</v>
      </c>
      <c r="F44" s="71">
        <v>0</v>
      </c>
      <c r="G44" s="72">
        <f>D44+E44+F44</f>
        <v>1447.08</v>
      </c>
      <c r="H44" s="71">
        <v>0</v>
      </c>
      <c r="I44" s="71">
        <v>1447.08</v>
      </c>
      <c r="J44" s="71">
        <v>0</v>
      </c>
      <c r="K44" s="73">
        <f>H44+I44+J44</f>
        <v>1447.08</v>
      </c>
      <c r="L44" s="33"/>
      <c r="M44" s="33"/>
    </row>
    <row r="45" spans="2:13">
      <c r="B45" s="57" t="s">
        <v>77</v>
      </c>
      <c r="C45" s="172" t="s">
        <v>99</v>
      </c>
      <c r="D45" s="164"/>
      <c r="E45" s="164"/>
      <c r="F45" s="164"/>
      <c r="G45" s="174">
        <f>D45+E45+F45</f>
        <v>0</v>
      </c>
      <c r="H45" s="164"/>
      <c r="I45" s="164"/>
      <c r="J45" s="164"/>
      <c r="K45" s="166">
        <f>H45+I45+J45</f>
        <v>0</v>
      </c>
      <c r="L45" s="168"/>
      <c r="M45" s="169"/>
    </row>
    <row r="46" spans="2:13">
      <c r="B46" s="58" t="s">
        <v>100</v>
      </c>
      <c r="C46" s="173"/>
      <c r="D46" s="165"/>
      <c r="E46" s="165"/>
      <c r="F46" s="165"/>
      <c r="G46" s="175"/>
      <c r="H46" s="165"/>
      <c r="I46" s="165"/>
      <c r="J46" s="165"/>
      <c r="K46" s="167"/>
      <c r="L46" s="168"/>
      <c r="M46" s="169"/>
    </row>
    <row r="47" spans="2:13">
      <c r="B47" s="56" t="s">
        <v>101</v>
      </c>
      <c r="C47" s="74" t="s">
        <v>102</v>
      </c>
      <c r="D47" s="75"/>
      <c r="E47" s="75"/>
      <c r="F47" s="75"/>
      <c r="G47" s="76">
        <f>D47+E47+F47</f>
        <v>0</v>
      </c>
      <c r="H47" s="75"/>
      <c r="I47" s="75"/>
      <c r="J47" s="75"/>
      <c r="K47" s="65">
        <f>H47+I47+J47</f>
        <v>0</v>
      </c>
      <c r="L47" s="77"/>
      <c r="M47" s="33"/>
    </row>
    <row r="48" spans="2:13">
      <c r="B48" s="56" t="s">
        <v>103</v>
      </c>
      <c r="C48" s="74" t="s">
        <v>104</v>
      </c>
      <c r="D48" s="75"/>
      <c r="E48" s="75"/>
      <c r="F48" s="75"/>
      <c r="G48" s="76">
        <f>D48+E48+F48</f>
        <v>0</v>
      </c>
      <c r="H48" s="75"/>
      <c r="I48" s="75"/>
      <c r="J48" s="75"/>
      <c r="K48" s="65">
        <f>H48+I48+J48</f>
        <v>0</v>
      </c>
      <c r="L48" s="33"/>
      <c r="M48" s="33"/>
    </row>
    <row r="49" spans="2:13">
      <c r="B49" s="57" t="s">
        <v>77</v>
      </c>
      <c r="C49" s="172" t="s">
        <v>105</v>
      </c>
      <c r="D49" s="164"/>
      <c r="E49" s="164"/>
      <c r="F49" s="164"/>
      <c r="G49" s="174">
        <f>D49+E49+F49</f>
        <v>0</v>
      </c>
      <c r="H49" s="164"/>
      <c r="I49" s="164"/>
      <c r="J49" s="164"/>
      <c r="K49" s="166">
        <f>H49+I49+J49</f>
        <v>0</v>
      </c>
      <c r="L49" s="168"/>
      <c r="M49" s="169"/>
    </row>
    <row r="50" spans="2:13">
      <c r="B50" s="58" t="s">
        <v>95</v>
      </c>
      <c r="C50" s="173"/>
      <c r="D50" s="165"/>
      <c r="E50" s="165"/>
      <c r="F50" s="165"/>
      <c r="G50" s="175"/>
      <c r="H50" s="165"/>
      <c r="I50" s="165"/>
      <c r="J50" s="165"/>
      <c r="K50" s="167"/>
      <c r="L50" s="168"/>
      <c r="M50" s="169"/>
    </row>
    <row r="51" spans="2:13">
      <c r="B51" s="56" t="s">
        <v>106</v>
      </c>
      <c r="C51" s="74" t="s">
        <v>107</v>
      </c>
      <c r="D51" s="75"/>
      <c r="E51" s="75"/>
      <c r="F51" s="75"/>
      <c r="G51" s="76">
        <f>D51+E51+F51</f>
        <v>0</v>
      </c>
      <c r="H51" s="75"/>
      <c r="I51" s="75"/>
      <c r="J51" s="75"/>
      <c r="K51" s="65">
        <f>H51+I51+J51</f>
        <v>0</v>
      </c>
      <c r="L51" s="33"/>
      <c r="M51" s="33"/>
    </row>
    <row r="52" spans="2:13" ht="23.25">
      <c r="B52" s="56" t="s">
        <v>108</v>
      </c>
      <c r="C52" s="74" t="s">
        <v>109</v>
      </c>
      <c r="D52" s="75"/>
      <c r="E52" s="75"/>
      <c r="F52" s="75"/>
      <c r="G52" s="76">
        <f>D52+E52+F52</f>
        <v>0</v>
      </c>
      <c r="H52" s="75"/>
      <c r="I52" s="75"/>
      <c r="J52" s="75"/>
      <c r="K52" s="65">
        <f>H52+I52+J52</f>
        <v>0</v>
      </c>
      <c r="L52" s="33"/>
      <c r="M52" s="33"/>
    </row>
    <row r="53" spans="2:13">
      <c r="B53" s="56" t="s">
        <v>110</v>
      </c>
      <c r="C53" s="74" t="s">
        <v>111</v>
      </c>
      <c r="D53" s="75"/>
      <c r="E53" s="75"/>
      <c r="F53" s="75"/>
      <c r="G53" s="76">
        <f>D53+E53+F53</f>
        <v>0</v>
      </c>
      <c r="H53" s="75"/>
      <c r="I53" s="75"/>
      <c r="J53" s="75"/>
      <c r="K53" s="65">
        <f>H53+I53+J53</f>
        <v>0</v>
      </c>
      <c r="L53" s="33"/>
      <c r="M53" s="33"/>
    </row>
    <row r="54" spans="2:13" ht="15.75" thickBot="1">
      <c r="B54" s="56" t="s">
        <v>112</v>
      </c>
      <c r="C54" s="78" t="s">
        <v>113</v>
      </c>
      <c r="D54" s="79"/>
      <c r="E54" s="79"/>
      <c r="F54" s="79"/>
      <c r="G54" s="64">
        <f>D54+E54+F54</f>
        <v>0</v>
      </c>
      <c r="H54" s="79"/>
      <c r="I54" s="79"/>
      <c r="J54" s="79"/>
      <c r="K54" s="55">
        <f>H54+I54+J54</f>
        <v>0</v>
      </c>
      <c r="L54" s="33"/>
      <c r="M54" s="33"/>
    </row>
    <row r="55" spans="2:13" ht="23.25" thickBot="1">
      <c r="B55" s="80" t="s">
        <v>114</v>
      </c>
      <c r="C55" s="81" t="s">
        <v>115</v>
      </c>
      <c r="D55" s="82">
        <f t="shared" ref="D55:K55" si="2">D28+D33+D34+D35+D44+D47+D48+D51+D52+D53+D54</f>
        <v>0</v>
      </c>
      <c r="E55" s="82">
        <f t="shared" si="2"/>
        <v>25686188.089999996</v>
      </c>
      <c r="F55" s="82">
        <f t="shared" si="2"/>
        <v>4012.2</v>
      </c>
      <c r="G55" s="82">
        <f t="shared" si="2"/>
        <v>25690200.290000003</v>
      </c>
      <c r="H55" s="82">
        <f t="shared" si="2"/>
        <v>0</v>
      </c>
      <c r="I55" s="82">
        <f t="shared" si="2"/>
        <v>33559719.579999998</v>
      </c>
      <c r="J55" s="82">
        <f t="shared" si="2"/>
        <v>3992.2</v>
      </c>
      <c r="K55" s="83">
        <f t="shared" si="2"/>
        <v>33563711.780000001</v>
      </c>
      <c r="L55" s="33"/>
      <c r="M55" s="33"/>
    </row>
    <row r="56" spans="2:13" ht="20.100000000000001" customHeight="1">
      <c r="B56" s="44" t="s">
        <v>116</v>
      </c>
      <c r="C56" s="45"/>
      <c r="D56" s="84"/>
      <c r="E56" s="85"/>
      <c r="F56" s="85"/>
      <c r="G56" s="85"/>
      <c r="H56" s="85"/>
      <c r="I56" s="85"/>
      <c r="J56" s="85"/>
      <c r="K56" s="86"/>
      <c r="L56" s="33"/>
      <c r="M56" s="33"/>
    </row>
    <row r="57" spans="2:13" ht="12.75" customHeight="1">
      <c r="B57" s="87" t="s">
        <v>117</v>
      </c>
      <c r="C57" s="51" t="s">
        <v>118</v>
      </c>
      <c r="D57" s="60">
        <f t="shared" ref="D57:K57" si="3">D58+D60+D66</f>
        <v>0</v>
      </c>
      <c r="E57" s="60">
        <f t="shared" si="3"/>
        <v>0</v>
      </c>
      <c r="F57" s="60">
        <f t="shared" si="3"/>
        <v>27255.16</v>
      </c>
      <c r="G57" s="60">
        <f t="shared" si="3"/>
        <v>27255.16</v>
      </c>
      <c r="H57" s="60">
        <f t="shared" si="3"/>
        <v>0</v>
      </c>
      <c r="I57" s="60">
        <f t="shared" si="3"/>
        <v>6984</v>
      </c>
      <c r="J57" s="60">
        <f t="shared" si="3"/>
        <v>68675.850000000006</v>
      </c>
      <c r="K57" s="88">
        <f t="shared" si="3"/>
        <v>75659.850000000006</v>
      </c>
      <c r="L57" s="33"/>
      <c r="M57" s="33"/>
    </row>
    <row r="58" spans="2:13">
      <c r="B58" s="57" t="s">
        <v>119</v>
      </c>
      <c r="C58" s="172" t="s">
        <v>120</v>
      </c>
      <c r="D58" s="164">
        <v>0</v>
      </c>
      <c r="E58" s="164">
        <v>0</v>
      </c>
      <c r="F58" s="164">
        <v>27255.16</v>
      </c>
      <c r="G58" s="174">
        <f>D58+E58+F58</f>
        <v>27255.16</v>
      </c>
      <c r="H58" s="164">
        <v>0</v>
      </c>
      <c r="I58" s="164">
        <v>6984</v>
      </c>
      <c r="J58" s="164">
        <v>68675.850000000006</v>
      </c>
      <c r="K58" s="166">
        <f>H58+I58+J58</f>
        <v>75659.850000000006</v>
      </c>
      <c r="L58" s="168"/>
      <c r="M58" s="169"/>
    </row>
    <row r="59" spans="2:13" ht="12.75" customHeight="1">
      <c r="B59" s="58" t="s">
        <v>121</v>
      </c>
      <c r="C59" s="173"/>
      <c r="D59" s="165"/>
      <c r="E59" s="165"/>
      <c r="F59" s="165"/>
      <c r="G59" s="175"/>
      <c r="H59" s="165"/>
      <c r="I59" s="165"/>
      <c r="J59" s="165"/>
      <c r="K59" s="167"/>
      <c r="L59" s="168"/>
      <c r="M59" s="169"/>
    </row>
    <row r="60" spans="2:13">
      <c r="B60" s="89" t="s">
        <v>122</v>
      </c>
      <c r="C60" s="51" t="s">
        <v>123</v>
      </c>
      <c r="D60" s="53"/>
      <c r="E60" s="63"/>
      <c r="F60" s="63"/>
      <c r="G60" s="64">
        <f>D60+E60+F60</f>
        <v>0</v>
      </c>
      <c r="H60" s="53"/>
      <c r="I60" s="63"/>
      <c r="J60" s="63"/>
      <c r="K60" s="55">
        <f>H60+I60+J60</f>
        <v>0</v>
      </c>
      <c r="L60" s="33"/>
      <c r="M60" s="33"/>
    </row>
    <row r="61" spans="2:13">
      <c r="B61" s="90" t="s">
        <v>77</v>
      </c>
      <c r="C61" s="172" t="s">
        <v>124</v>
      </c>
      <c r="D61" s="164"/>
      <c r="E61" s="164"/>
      <c r="F61" s="164"/>
      <c r="G61" s="174">
        <f>D61+E61+F61</f>
        <v>0</v>
      </c>
      <c r="H61" s="164"/>
      <c r="I61" s="164"/>
      <c r="J61" s="164"/>
      <c r="K61" s="166">
        <f>H61+I61+J61</f>
        <v>0</v>
      </c>
      <c r="L61" s="168"/>
      <c r="M61" s="169"/>
    </row>
    <row r="62" spans="2:13">
      <c r="B62" s="91" t="s">
        <v>125</v>
      </c>
      <c r="C62" s="173"/>
      <c r="D62" s="165"/>
      <c r="E62" s="165"/>
      <c r="F62" s="165"/>
      <c r="G62" s="175"/>
      <c r="H62" s="165"/>
      <c r="I62" s="165"/>
      <c r="J62" s="165"/>
      <c r="K62" s="167"/>
      <c r="L62" s="168"/>
      <c r="M62" s="169"/>
    </row>
    <row r="63" spans="2:13">
      <c r="B63" s="92" t="s">
        <v>77</v>
      </c>
      <c r="C63" s="172" t="s">
        <v>126</v>
      </c>
      <c r="D63" s="164"/>
      <c r="E63" s="164"/>
      <c r="F63" s="164"/>
      <c r="G63" s="174">
        <f>D63+E63+F63</f>
        <v>0</v>
      </c>
      <c r="H63" s="164"/>
      <c r="I63" s="164"/>
      <c r="J63" s="164"/>
      <c r="K63" s="166">
        <f>H63+I63+J63</f>
        <v>0</v>
      </c>
      <c r="L63" s="168"/>
      <c r="M63" s="169"/>
    </row>
    <row r="64" spans="2:13">
      <c r="B64" s="93" t="s">
        <v>100</v>
      </c>
      <c r="C64" s="173"/>
      <c r="D64" s="165"/>
      <c r="E64" s="165"/>
      <c r="F64" s="165"/>
      <c r="G64" s="175"/>
      <c r="H64" s="165"/>
      <c r="I64" s="165"/>
      <c r="J64" s="165"/>
      <c r="K64" s="167"/>
      <c r="L64" s="168"/>
      <c r="M64" s="169"/>
    </row>
    <row r="65" spans="2:13">
      <c r="B65" s="94" t="s">
        <v>127</v>
      </c>
      <c r="C65" s="51" t="s">
        <v>128</v>
      </c>
      <c r="D65" s="53"/>
      <c r="E65" s="63"/>
      <c r="F65" s="63"/>
      <c r="G65" s="64">
        <f>D65+E65+F65</f>
        <v>0</v>
      </c>
      <c r="H65" s="53"/>
      <c r="I65" s="63"/>
      <c r="J65" s="75"/>
      <c r="K65" s="55">
        <f>H65+I65+J65</f>
        <v>0</v>
      </c>
      <c r="L65" s="33"/>
      <c r="M65" s="33"/>
    </row>
    <row r="66" spans="2:13">
      <c r="B66" s="89" t="s">
        <v>129</v>
      </c>
      <c r="C66" s="51" t="s">
        <v>130</v>
      </c>
      <c r="D66" s="53"/>
      <c r="E66" s="63"/>
      <c r="F66" s="63"/>
      <c r="G66" s="64">
        <f>D66+E66+F66</f>
        <v>0</v>
      </c>
      <c r="H66" s="53"/>
      <c r="I66" s="63"/>
      <c r="J66" s="75"/>
      <c r="K66" s="55">
        <f>H66+I66+J66</f>
        <v>0</v>
      </c>
      <c r="L66" s="33"/>
      <c r="M66" s="33"/>
    </row>
    <row r="67" spans="2:13" ht="12.75" customHeight="1">
      <c r="B67" s="56" t="s">
        <v>131</v>
      </c>
      <c r="C67" s="51" t="s">
        <v>132</v>
      </c>
      <c r="D67" s="53"/>
      <c r="E67" s="75"/>
      <c r="F67" s="75"/>
      <c r="G67" s="64">
        <f>D67+E67+F67</f>
        <v>0</v>
      </c>
      <c r="H67" s="75"/>
      <c r="I67" s="75"/>
      <c r="J67" s="75"/>
      <c r="K67" s="55">
        <f>H67+I67+J67</f>
        <v>0</v>
      </c>
      <c r="L67" s="33"/>
      <c r="M67" s="33"/>
    </row>
    <row r="68" spans="2:13" ht="12.75" customHeight="1">
      <c r="B68" s="57" t="s">
        <v>77</v>
      </c>
      <c r="C68" s="172" t="s">
        <v>133</v>
      </c>
      <c r="D68" s="164"/>
      <c r="E68" s="164"/>
      <c r="F68" s="164"/>
      <c r="G68" s="174">
        <f>D68+E68+F68</f>
        <v>0</v>
      </c>
      <c r="H68" s="164"/>
      <c r="I68" s="164"/>
      <c r="J68" s="164"/>
      <c r="K68" s="166">
        <f>H68+I68+J68</f>
        <v>0</v>
      </c>
      <c r="L68" s="168"/>
      <c r="M68" s="169"/>
    </row>
    <row r="69" spans="2:13">
      <c r="B69" s="58" t="s">
        <v>100</v>
      </c>
      <c r="C69" s="173"/>
      <c r="D69" s="165"/>
      <c r="E69" s="165"/>
      <c r="F69" s="165"/>
      <c r="G69" s="175"/>
      <c r="H69" s="165"/>
      <c r="I69" s="165"/>
      <c r="J69" s="165"/>
      <c r="K69" s="167"/>
      <c r="L69" s="168"/>
      <c r="M69" s="169"/>
    </row>
    <row r="70" spans="2:13" ht="23.25">
      <c r="B70" s="56" t="s">
        <v>134</v>
      </c>
      <c r="C70" s="51" t="s">
        <v>135</v>
      </c>
      <c r="D70" s="53">
        <v>748792.52</v>
      </c>
      <c r="E70" s="63">
        <v>48588992.460000001</v>
      </c>
      <c r="F70" s="63">
        <v>0</v>
      </c>
      <c r="G70" s="64">
        <f>D70+E70+F70</f>
        <v>49337784.980000004</v>
      </c>
      <c r="H70" s="53">
        <v>431460</v>
      </c>
      <c r="I70" s="63">
        <v>36122694.68</v>
      </c>
      <c r="J70" s="75">
        <v>0</v>
      </c>
      <c r="K70" s="55">
        <f>H70+I70+J70</f>
        <v>36554154.68</v>
      </c>
      <c r="L70" s="33"/>
      <c r="M70" s="33"/>
    </row>
    <row r="71" spans="2:13">
      <c r="B71" s="57" t="s">
        <v>77</v>
      </c>
      <c r="C71" s="172" t="s">
        <v>136</v>
      </c>
      <c r="D71" s="164">
        <v>217008</v>
      </c>
      <c r="E71" s="164">
        <v>16539892</v>
      </c>
      <c r="F71" s="164"/>
      <c r="G71" s="174">
        <f>D71+E71+F71</f>
        <v>16756900</v>
      </c>
      <c r="H71" s="164">
        <v>215730</v>
      </c>
      <c r="I71" s="164">
        <v>18225434</v>
      </c>
      <c r="J71" s="164"/>
      <c r="K71" s="166">
        <f>H71+I71+J71</f>
        <v>18441164</v>
      </c>
      <c r="L71" s="168"/>
      <c r="M71" s="169"/>
    </row>
    <row r="72" spans="2:13">
      <c r="B72" s="58" t="s">
        <v>137</v>
      </c>
      <c r="C72" s="173"/>
      <c r="D72" s="165"/>
      <c r="E72" s="165"/>
      <c r="F72" s="165"/>
      <c r="G72" s="175"/>
      <c r="H72" s="165"/>
      <c r="I72" s="165"/>
      <c r="J72" s="165"/>
      <c r="K72" s="167"/>
      <c r="L72" s="168"/>
      <c r="M72" s="169"/>
    </row>
    <row r="73" spans="2:13" s="95" customFormat="1" ht="22.5">
      <c r="B73" s="56" t="s">
        <v>138</v>
      </c>
      <c r="C73" s="51" t="s">
        <v>139</v>
      </c>
      <c r="D73" s="53">
        <v>0</v>
      </c>
      <c r="E73" s="53">
        <v>0</v>
      </c>
      <c r="F73" s="53">
        <v>0</v>
      </c>
      <c r="G73" s="54">
        <f>D73+E73+F73</f>
        <v>0</v>
      </c>
      <c r="H73" s="53">
        <v>0</v>
      </c>
      <c r="I73" s="53">
        <v>32232.19</v>
      </c>
      <c r="J73" s="53">
        <v>0</v>
      </c>
      <c r="K73" s="65">
        <f>H73+I73+J73</f>
        <v>32232.19</v>
      </c>
      <c r="L73" s="33"/>
      <c r="M73" s="33"/>
    </row>
    <row r="74" spans="2:13" s="95" customFormat="1" ht="12.75">
      <c r="B74" s="57" t="s">
        <v>77</v>
      </c>
      <c r="C74" s="172" t="s">
        <v>140</v>
      </c>
      <c r="D74" s="164"/>
      <c r="E74" s="164"/>
      <c r="F74" s="164"/>
      <c r="G74" s="174">
        <f>D74+E74+F74</f>
        <v>0</v>
      </c>
      <c r="H74" s="164"/>
      <c r="I74" s="164"/>
      <c r="J74" s="164"/>
      <c r="K74" s="166">
        <f>H74+I74+J74</f>
        <v>0</v>
      </c>
      <c r="L74" s="168"/>
      <c r="M74" s="169"/>
    </row>
    <row r="75" spans="2:13" s="95" customFormat="1" ht="13.5" thickBot="1">
      <c r="B75" s="58" t="s">
        <v>137</v>
      </c>
      <c r="C75" s="185"/>
      <c r="D75" s="183"/>
      <c r="E75" s="183"/>
      <c r="F75" s="183"/>
      <c r="G75" s="186"/>
      <c r="H75" s="183"/>
      <c r="I75" s="183"/>
      <c r="J75" s="183"/>
      <c r="K75" s="184"/>
      <c r="L75" s="168"/>
      <c r="M75" s="169"/>
    </row>
    <row r="76" spans="2:13" s="95" customFormat="1" ht="14.25" customHeight="1">
      <c r="B76" s="66"/>
      <c r="C76" s="67"/>
      <c r="D76" s="68"/>
      <c r="E76" s="68"/>
      <c r="F76" s="68"/>
      <c r="G76" s="68"/>
      <c r="H76" s="68"/>
      <c r="I76" s="68"/>
      <c r="K76" s="69" t="s">
        <v>141</v>
      </c>
      <c r="L76" s="33"/>
      <c r="M76" s="33"/>
    </row>
    <row r="77" spans="2:13" s="95" customFormat="1" ht="15.75" customHeight="1">
      <c r="B77" s="30"/>
      <c r="C77" s="31" t="s">
        <v>49</v>
      </c>
      <c r="D77" s="176" t="s">
        <v>50</v>
      </c>
      <c r="E77" s="177"/>
      <c r="F77" s="177"/>
      <c r="G77" s="178"/>
      <c r="H77" s="176" t="s">
        <v>51</v>
      </c>
      <c r="I77" s="177"/>
      <c r="J77" s="177"/>
      <c r="K77" s="177"/>
      <c r="L77" s="33"/>
      <c r="M77" s="33"/>
    </row>
    <row r="78" spans="2:13" s="95" customFormat="1" ht="12" customHeight="1">
      <c r="B78" s="34"/>
      <c r="C78" s="35" t="s">
        <v>53</v>
      </c>
      <c r="D78" s="36" t="s">
        <v>54</v>
      </c>
      <c r="E78" s="37" t="s">
        <v>55</v>
      </c>
      <c r="F78" s="37" t="s">
        <v>56</v>
      </c>
      <c r="G78" s="179" t="s">
        <v>57</v>
      </c>
      <c r="H78" s="36" t="s">
        <v>54</v>
      </c>
      <c r="I78" s="37" t="s">
        <v>55</v>
      </c>
      <c r="J78" s="37" t="s">
        <v>56</v>
      </c>
      <c r="K78" s="181" t="s">
        <v>57</v>
      </c>
      <c r="L78" s="33"/>
      <c r="M78" s="33"/>
    </row>
    <row r="79" spans="2:13" s="95" customFormat="1" ht="12" customHeight="1">
      <c r="B79" s="38" t="s">
        <v>59</v>
      </c>
      <c r="C79" s="35" t="s">
        <v>60</v>
      </c>
      <c r="D79" s="36" t="s">
        <v>61</v>
      </c>
      <c r="E79" s="36" t="s">
        <v>62</v>
      </c>
      <c r="F79" s="36" t="s">
        <v>63</v>
      </c>
      <c r="G79" s="180"/>
      <c r="H79" s="36" t="s">
        <v>61</v>
      </c>
      <c r="I79" s="36" t="s">
        <v>62</v>
      </c>
      <c r="J79" s="36" t="s">
        <v>63</v>
      </c>
      <c r="K79" s="182"/>
      <c r="L79" s="33"/>
      <c r="M79" s="33"/>
    </row>
    <row r="80" spans="2:13" s="95" customFormat="1" ht="12" customHeight="1">
      <c r="B80" s="34"/>
      <c r="C80" s="35"/>
      <c r="D80" s="36" t="s">
        <v>66</v>
      </c>
      <c r="E80" s="36" t="s">
        <v>67</v>
      </c>
      <c r="F80" s="36" t="s">
        <v>54</v>
      </c>
      <c r="G80" s="180"/>
      <c r="H80" s="36" t="s">
        <v>66</v>
      </c>
      <c r="I80" s="36" t="s">
        <v>67</v>
      </c>
      <c r="J80" s="36" t="s">
        <v>54</v>
      </c>
      <c r="K80" s="182"/>
      <c r="L80" s="33"/>
      <c r="M80" s="33"/>
    </row>
    <row r="81" spans="2:13" s="95" customFormat="1" ht="15.75" customHeight="1" thickBot="1">
      <c r="B81" s="40">
        <v>1</v>
      </c>
      <c r="C81" s="41" t="s">
        <v>70</v>
      </c>
      <c r="D81" s="42">
        <v>3</v>
      </c>
      <c r="E81" s="42">
        <v>4</v>
      </c>
      <c r="F81" s="42">
        <v>5</v>
      </c>
      <c r="G81" s="42">
        <v>6</v>
      </c>
      <c r="H81" s="42">
        <v>7</v>
      </c>
      <c r="I81" s="42">
        <v>8</v>
      </c>
      <c r="J81" s="42">
        <v>9</v>
      </c>
      <c r="K81" s="43">
        <v>10</v>
      </c>
      <c r="L81" s="33"/>
      <c r="M81" s="33"/>
    </row>
    <row r="82" spans="2:13" s="95" customFormat="1" ht="12.75" customHeight="1">
      <c r="B82" s="56" t="s">
        <v>142</v>
      </c>
      <c r="C82" s="51" t="s">
        <v>143</v>
      </c>
      <c r="D82" s="53"/>
      <c r="E82" s="75"/>
      <c r="F82" s="75"/>
      <c r="G82" s="76">
        <f>D82+E82+F82</f>
        <v>0</v>
      </c>
      <c r="H82" s="75"/>
      <c r="I82" s="75"/>
      <c r="J82" s="75"/>
      <c r="K82" s="55">
        <f>H82+I82+J82</f>
        <v>0</v>
      </c>
      <c r="L82" s="33"/>
      <c r="M82" s="33"/>
    </row>
    <row r="83" spans="2:13" s="95" customFormat="1" ht="12.75" customHeight="1">
      <c r="B83" s="57" t="s">
        <v>77</v>
      </c>
      <c r="C83" s="172" t="s">
        <v>144</v>
      </c>
      <c r="D83" s="164"/>
      <c r="E83" s="164"/>
      <c r="F83" s="164"/>
      <c r="G83" s="174">
        <f>D83+E83+F83</f>
        <v>0</v>
      </c>
      <c r="H83" s="164"/>
      <c r="I83" s="164"/>
      <c r="J83" s="164"/>
      <c r="K83" s="166">
        <f>H83+I83+J83</f>
        <v>0</v>
      </c>
      <c r="L83" s="168"/>
      <c r="M83" s="169"/>
    </row>
    <row r="84" spans="2:13" s="95" customFormat="1" ht="12.75">
      <c r="B84" s="58" t="s">
        <v>100</v>
      </c>
      <c r="C84" s="173"/>
      <c r="D84" s="165"/>
      <c r="E84" s="165"/>
      <c r="F84" s="165"/>
      <c r="G84" s="175"/>
      <c r="H84" s="165"/>
      <c r="I84" s="165"/>
      <c r="J84" s="165"/>
      <c r="K84" s="167"/>
      <c r="L84" s="168"/>
      <c r="M84" s="169"/>
    </row>
    <row r="85" spans="2:13" s="95" customFormat="1" ht="12.75">
      <c r="B85" s="56" t="s">
        <v>145</v>
      </c>
      <c r="C85" s="51" t="s">
        <v>146</v>
      </c>
      <c r="D85" s="53"/>
      <c r="E85" s="53"/>
      <c r="F85" s="53"/>
      <c r="G85" s="54">
        <f>D85+E85+F85</f>
        <v>0</v>
      </c>
      <c r="H85" s="53"/>
      <c r="I85" s="53"/>
      <c r="J85" s="53"/>
      <c r="K85" s="55">
        <f>H85+I85+J85</f>
        <v>0</v>
      </c>
      <c r="L85" s="33"/>
      <c r="M85" s="33"/>
    </row>
    <row r="86" spans="2:13" s="95" customFormat="1" ht="12.75">
      <c r="B86" s="57" t="s">
        <v>77</v>
      </c>
      <c r="C86" s="172" t="s">
        <v>147</v>
      </c>
      <c r="D86" s="164"/>
      <c r="E86" s="164"/>
      <c r="F86" s="164"/>
      <c r="G86" s="174">
        <f>D86+E86+F86</f>
        <v>0</v>
      </c>
      <c r="H86" s="164"/>
      <c r="I86" s="164"/>
      <c r="J86" s="164"/>
      <c r="K86" s="166">
        <f>H86+I86+J86</f>
        <v>0</v>
      </c>
      <c r="L86" s="168"/>
      <c r="M86" s="169"/>
    </row>
    <row r="87" spans="2:13" s="95" customFormat="1" ht="12.75">
      <c r="B87" s="58" t="s">
        <v>148</v>
      </c>
      <c r="C87" s="173"/>
      <c r="D87" s="165"/>
      <c r="E87" s="165"/>
      <c r="F87" s="165"/>
      <c r="G87" s="175"/>
      <c r="H87" s="165"/>
      <c r="I87" s="165"/>
      <c r="J87" s="165"/>
      <c r="K87" s="167"/>
      <c r="L87" s="168"/>
      <c r="M87" s="169"/>
    </row>
    <row r="88" spans="2:13" s="95" customFormat="1" ht="12.75">
      <c r="B88" s="96" t="s">
        <v>149</v>
      </c>
      <c r="C88" s="74" t="s">
        <v>150</v>
      </c>
      <c r="D88" s="75"/>
      <c r="E88" s="75"/>
      <c r="F88" s="75"/>
      <c r="G88" s="97">
        <f>D88+E88+F88</f>
        <v>0</v>
      </c>
      <c r="H88" s="75"/>
      <c r="I88" s="75"/>
      <c r="J88" s="75"/>
      <c r="K88" s="98">
        <f>H88+I88+J88</f>
        <v>0</v>
      </c>
      <c r="L88" s="77"/>
      <c r="M88" s="33"/>
    </row>
    <row r="89" spans="2:13" s="95" customFormat="1" ht="26.25" customHeight="1" thickBot="1">
      <c r="B89" s="99" t="s">
        <v>151</v>
      </c>
      <c r="C89" s="78" t="s">
        <v>152</v>
      </c>
      <c r="D89" s="100">
        <f t="shared" ref="D89:K89" si="4">D57+D67+D70+D73+D82+D85+D88</f>
        <v>748792.52</v>
      </c>
      <c r="E89" s="100">
        <f t="shared" si="4"/>
        <v>48588992.460000001</v>
      </c>
      <c r="F89" s="100">
        <f t="shared" si="4"/>
        <v>27255.16</v>
      </c>
      <c r="G89" s="100">
        <f t="shared" si="4"/>
        <v>49365040.140000001</v>
      </c>
      <c r="H89" s="100">
        <f t="shared" si="4"/>
        <v>431460</v>
      </c>
      <c r="I89" s="100">
        <f t="shared" si="4"/>
        <v>36161910.869999997</v>
      </c>
      <c r="J89" s="100">
        <f t="shared" si="4"/>
        <v>68675.850000000006</v>
      </c>
      <c r="K89" s="101">
        <f t="shared" si="4"/>
        <v>36662046.719999999</v>
      </c>
      <c r="L89" s="33"/>
      <c r="M89" s="33"/>
    </row>
    <row r="90" spans="2:13" s="95" customFormat="1" ht="26.25" customHeight="1" thickBot="1">
      <c r="B90" s="102" t="s">
        <v>153</v>
      </c>
      <c r="C90" s="81" t="s">
        <v>154</v>
      </c>
      <c r="D90" s="103">
        <f t="shared" ref="D90:K90" si="5">D55+D89</f>
        <v>748792.52</v>
      </c>
      <c r="E90" s="103">
        <f t="shared" si="5"/>
        <v>74275180.549999997</v>
      </c>
      <c r="F90" s="103">
        <f t="shared" si="5"/>
        <v>31267.360000000001</v>
      </c>
      <c r="G90" s="103">
        <f t="shared" si="5"/>
        <v>75055240.430000007</v>
      </c>
      <c r="H90" s="103">
        <f t="shared" si="5"/>
        <v>431460</v>
      </c>
      <c r="I90" s="103">
        <f t="shared" si="5"/>
        <v>69721630.449999988</v>
      </c>
      <c r="J90" s="103">
        <f t="shared" si="5"/>
        <v>72668.05</v>
      </c>
      <c r="K90" s="104">
        <f t="shared" si="5"/>
        <v>70225758.5</v>
      </c>
      <c r="L90" s="33"/>
      <c r="M90" s="33"/>
    </row>
    <row r="91" spans="2:13" s="95" customFormat="1" ht="18.75" customHeight="1">
      <c r="B91" s="105"/>
      <c r="C91" s="77"/>
      <c r="D91" s="106"/>
      <c r="E91" s="106"/>
      <c r="F91" s="106"/>
      <c r="G91" s="106"/>
      <c r="H91" s="106"/>
      <c r="I91" s="106"/>
      <c r="K91" s="107" t="s">
        <v>155</v>
      </c>
      <c r="L91" s="33"/>
      <c r="M91" s="33"/>
    </row>
    <row r="92" spans="2:13" s="95" customFormat="1" ht="17.25" customHeight="1">
      <c r="B92" s="30"/>
      <c r="C92" s="31" t="s">
        <v>49</v>
      </c>
      <c r="D92" s="176" t="s">
        <v>50</v>
      </c>
      <c r="E92" s="177"/>
      <c r="F92" s="177"/>
      <c r="G92" s="178"/>
      <c r="H92" s="176" t="s">
        <v>51</v>
      </c>
      <c r="I92" s="177"/>
      <c r="J92" s="177"/>
      <c r="K92" s="177"/>
      <c r="L92" s="33"/>
      <c r="M92" s="33"/>
    </row>
    <row r="93" spans="2:13" s="95" customFormat="1" ht="12" customHeight="1">
      <c r="B93" s="34"/>
      <c r="C93" s="35" t="s">
        <v>53</v>
      </c>
      <c r="D93" s="36" t="s">
        <v>54</v>
      </c>
      <c r="E93" s="37" t="s">
        <v>55</v>
      </c>
      <c r="F93" s="37" t="s">
        <v>56</v>
      </c>
      <c r="G93" s="179" t="s">
        <v>57</v>
      </c>
      <c r="H93" s="36" t="s">
        <v>54</v>
      </c>
      <c r="I93" s="37" t="s">
        <v>55</v>
      </c>
      <c r="J93" s="37" t="s">
        <v>56</v>
      </c>
      <c r="K93" s="181" t="s">
        <v>57</v>
      </c>
      <c r="L93" s="33"/>
      <c r="M93" s="33"/>
    </row>
    <row r="94" spans="2:13" s="95" customFormat="1" ht="12" customHeight="1">
      <c r="B94" s="38" t="s">
        <v>156</v>
      </c>
      <c r="C94" s="35" t="s">
        <v>60</v>
      </c>
      <c r="D94" s="36" t="s">
        <v>61</v>
      </c>
      <c r="E94" s="36" t="s">
        <v>62</v>
      </c>
      <c r="F94" s="36" t="s">
        <v>63</v>
      </c>
      <c r="G94" s="180"/>
      <c r="H94" s="36" t="s">
        <v>61</v>
      </c>
      <c r="I94" s="36" t="s">
        <v>62</v>
      </c>
      <c r="J94" s="36" t="s">
        <v>63</v>
      </c>
      <c r="K94" s="182"/>
      <c r="L94" s="33"/>
      <c r="M94" s="33"/>
    </row>
    <row r="95" spans="2:13" s="95" customFormat="1" ht="12" customHeight="1">
      <c r="B95" s="34"/>
      <c r="C95" s="35"/>
      <c r="D95" s="36" t="s">
        <v>66</v>
      </c>
      <c r="E95" s="36" t="s">
        <v>67</v>
      </c>
      <c r="F95" s="36" t="s">
        <v>54</v>
      </c>
      <c r="G95" s="180"/>
      <c r="H95" s="36" t="s">
        <v>66</v>
      </c>
      <c r="I95" s="36" t="s">
        <v>67</v>
      </c>
      <c r="J95" s="36" t="s">
        <v>54</v>
      </c>
      <c r="K95" s="182"/>
      <c r="L95" s="33"/>
      <c r="M95" s="33"/>
    </row>
    <row r="96" spans="2:13" s="95" customFormat="1" ht="13.5" customHeight="1" thickBot="1">
      <c r="B96" s="40">
        <v>1</v>
      </c>
      <c r="C96" s="41" t="s">
        <v>70</v>
      </c>
      <c r="D96" s="108">
        <v>3</v>
      </c>
      <c r="E96" s="108">
        <v>4</v>
      </c>
      <c r="F96" s="108">
        <v>5</v>
      </c>
      <c r="G96" s="108">
        <v>6</v>
      </c>
      <c r="H96" s="108">
        <v>7</v>
      </c>
      <c r="I96" s="108">
        <v>8</v>
      </c>
      <c r="J96" s="108">
        <v>9</v>
      </c>
      <c r="K96" s="109">
        <v>10</v>
      </c>
      <c r="L96" s="33"/>
      <c r="M96" s="33"/>
    </row>
    <row r="97" spans="2:13" s="95" customFormat="1" ht="20.100000000000001" customHeight="1">
      <c r="B97" s="110" t="s">
        <v>157</v>
      </c>
      <c r="C97" s="45"/>
      <c r="D97" s="46"/>
      <c r="E97" s="48"/>
      <c r="F97" s="48"/>
      <c r="G97" s="48"/>
      <c r="H97" s="48"/>
      <c r="I97" s="48"/>
      <c r="J97" s="48"/>
      <c r="K97" s="49"/>
      <c r="L97" s="33"/>
      <c r="M97" s="33"/>
    </row>
    <row r="98" spans="2:13" s="95" customFormat="1" ht="22.5">
      <c r="B98" s="87" t="s">
        <v>158</v>
      </c>
      <c r="C98" s="51" t="s">
        <v>159</v>
      </c>
      <c r="D98" s="63"/>
      <c r="E98" s="53"/>
      <c r="F98" s="53"/>
      <c r="G98" s="54">
        <f>D98+E98+F98</f>
        <v>0</v>
      </c>
      <c r="H98" s="53"/>
      <c r="I98" s="53"/>
      <c r="J98" s="53"/>
      <c r="K98" s="55">
        <f>H98+I98+J98</f>
        <v>0</v>
      </c>
      <c r="L98" s="33"/>
      <c r="M98" s="33"/>
    </row>
    <row r="99" spans="2:13" s="95" customFormat="1" ht="12.75">
      <c r="B99" s="57" t="s">
        <v>77</v>
      </c>
      <c r="C99" s="172" t="s">
        <v>160</v>
      </c>
      <c r="D99" s="164"/>
      <c r="E99" s="164"/>
      <c r="F99" s="164"/>
      <c r="G99" s="174">
        <f>D99+E99+F99</f>
        <v>0</v>
      </c>
      <c r="H99" s="164"/>
      <c r="I99" s="164"/>
      <c r="J99" s="164"/>
      <c r="K99" s="166">
        <f>H99+I99+J99</f>
        <v>0</v>
      </c>
      <c r="L99" s="168"/>
      <c r="M99" s="169"/>
    </row>
    <row r="100" spans="2:13" s="95" customFormat="1" ht="12.75">
      <c r="B100" s="58" t="s">
        <v>100</v>
      </c>
      <c r="C100" s="173"/>
      <c r="D100" s="165"/>
      <c r="E100" s="165"/>
      <c r="F100" s="165"/>
      <c r="G100" s="175"/>
      <c r="H100" s="165"/>
      <c r="I100" s="165"/>
      <c r="J100" s="165"/>
      <c r="K100" s="167"/>
      <c r="L100" s="168"/>
      <c r="M100" s="169"/>
    </row>
    <row r="101" spans="2:13" s="95" customFormat="1" ht="22.5">
      <c r="B101" s="56" t="s">
        <v>161</v>
      </c>
      <c r="C101" s="51" t="s">
        <v>162</v>
      </c>
      <c r="D101" s="53">
        <v>0</v>
      </c>
      <c r="E101" s="63">
        <v>57977.599999999999</v>
      </c>
      <c r="F101" s="63">
        <v>0</v>
      </c>
      <c r="G101" s="64">
        <f>D101+E101+F101</f>
        <v>57977.599999999999</v>
      </c>
      <c r="H101" s="63">
        <v>0</v>
      </c>
      <c r="I101" s="63">
        <v>213613.69</v>
      </c>
      <c r="J101" s="63">
        <v>0</v>
      </c>
      <c r="K101" s="55">
        <f>H101+I101+J101</f>
        <v>213613.69</v>
      </c>
      <c r="L101" s="33"/>
      <c r="M101" s="33"/>
    </row>
    <row r="102" spans="2:13" s="95" customFormat="1" ht="12.75">
      <c r="B102" s="57" t="s">
        <v>77</v>
      </c>
      <c r="C102" s="172" t="s">
        <v>163</v>
      </c>
      <c r="D102" s="164"/>
      <c r="E102" s="164"/>
      <c r="F102" s="164"/>
      <c r="G102" s="174">
        <f>D102+E102+F102</f>
        <v>0</v>
      </c>
      <c r="H102" s="164"/>
      <c r="I102" s="164"/>
      <c r="J102" s="164"/>
      <c r="K102" s="166">
        <f>H102+I102+J102</f>
        <v>0</v>
      </c>
      <c r="L102" s="168"/>
      <c r="M102" s="169"/>
    </row>
    <row r="103" spans="2:13" s="95" customFormat="1" ht="12.75">
      <c r="B103" s="58" t="s">
        <v>137</v>
      </c>
      <c r="C103" s="173"/>
      <c r="D103" s="165"/>
      <c r="E103" s="165"/>
      <c r="F103" s="165"/>
      <c r="G103" s="175"/>
      <c r="H103" s="165"/>
      <c r="I103" s="165"/>
      <c r="J103" s="165"/>
      <c r="K103" s="167"/>
      <c r="L103" s="168"/>
      <c r="M103" s="169"/>
    </row>
    <row r="104" spans="2:13" s="95" customFormat="1" ht="20.100000000000001" customHeight="1">
      <c r="B104" s="56" t="s">
        <v>164</v>
      </c>
      <c r="C104" s="51" t="s">
        <v>165</v>
      </c>
      <c r="D104" s="53"/>
      <c r="E104" s="63"/>
      <c r="F104" s="63"/>
      <c r="G104" s="64">
        <f>D104+E104+F104</f>
        <v>0</v>
      </c>
      <c r="H104" s="63"/>
      <c r="I104" s="63"/>
      <c r="J104" s="63"/>
      <c r="K104" s="55">
        <f>H104+I104+J104</f>
        <v>0</v>
      </c>
      <c r="L104" s="33"/>
      <c r="M104" s="33"/>
    </row>
    <row r="105" spans="2:13" s="95" customFormat="1" ht="20.100000000000001" customHeight="1">
      <c r="B105" s="56" t="s">
        <v>166</v>
      </c>
      <c r="C105" s="51" t="s">
        <v>167</v>
      </c>
      <c r="D105" s="60">
        <f>D108+D109+D110+D111</f>
        <v>0</v>
      </c>
      <c r="E105" s="60">
        <f>E108+E109+E110+E111</f>
        <v>0</v>
      </c>
      <c r="F105" s="60">
        <f>F106+F108+F109+F110+F111</f>
        <v>24633.91</v>
      </c>
      <c r="G105" s="60">
        <f>G106+G108+G109+G110+G111</f>
        <v>24633.91</v>
      </c>
      <c r="H105" s="60">
        <f>H108+H109+H110+H111</f>
        <v>0</v>
      </c>
      <c r="I105" s="60">
        <f>I108+I109+I110+I111</f>
        <v>0</v>
      </c>
      <c r="J105" s="60">
        <f>J106+J108+J109+J110+J111</f>
        <v>66434.55</v>
      </c>
      <c r="K105" s="61">
        <f>K106+K108+K109+K110+K111</f>
        <v>66434.55</v>
      </c>
      <c r="L105" s="33"/>
      <c r="M105" s="33"/>
    </row>
    <row r="106" spans="2:13" s="95" customFormat="1" ht="12.75">
      <c r="B106" s="57" t="s">
        <v>119</v>
      </c>
      <c r="C106" s="172" t="s">
        <v>168</v>
      </c>
      <c r="D106" s="170" t="s">
        <v>169</v>
      </c>
      <c r="E106" s="170" t="s">
        <v>169</v>
      </c>
      <c r="F106" s="164">
        <v>24633.91</v>
      </c>
      <c r="G106" s="174">
        <f>F106</f>
        <v>24633.91</v>
      </c>
      <c r="H106" s="170" t="s">
        <v>169</v>
      </c>
      <c r="I106" s="170" t="s">
        <v>169</v>
      </c>
      <c r="J106" s="164">
        <v>66434.55</v>
      </c>
      <c r="K106" s="166">
        <f>J106</f>
        <v>66434.55</v>
      </c>
      <c r="L106" s="168"/>
      <c r="M106" s="169"/>
    </row>
    <row r="107" spans="2:13" s="95" customFormat="1" ht="22.5">
      <c r="B107" s="58" t="s">
        <v>170</v>
      </c>
      <c r="C107" s="173"/>
      <c r="D107" s="171"/>
      <c r="E107" s="171"/>
      <c r="F107" s="165"/>
      <c r="G107" s="175"/>
      <c r="H107" s="171"/>
      <c r="I107" s="171"/>
      <c r="J107" s="165"/>
      <c r="K107" s="167"/>
      <c r="L107" s="168"/>
      <c r="M107" s="169"/>
    </row>
    <row r="108" spans="2:13" s="95" customFormat="1" ht="20.100000000000001" customHeight="1">
      <c r="B108" s="89" t="s">
        <v>171</v>
      </c>
      <c r="C108" s="51" t="s">
        <v>172</v>
      </c>
      <c r="D108" s="53"/>
      <c r="E108" s="63"/>
      <c r="F108" s="63"/>
      <c r="G108" s="64">
        <f t="shared" ref="G108:G113" si="6">D108+E108+F108</f>
        <v>0</v>
      </c>
      <c r="H108" s="63"/>
      <c r="I108" s="63"/>
      <c r="J108" s="63"/>
      <c r="K108" s="55">
        <f t="shared" ref="K108:K113" si="7">H108+I108+J108</f>
        <v>0</v>
      </c>
      <c r="L108" s="33"/>
      <c r="M108" s="33"/>
    </row>
    <row r="109" spans="2:13" s="95" customFormat="1" ht="20.100000000000001" customHeight="1">
      <c r="B109" s="89" t="s">
        <v>173</v>
      </c>
      <c r="C109" s="51" t="s">
        <v>174</v>
      </c>
      <c r="D109" s="53"/>
      <c r="E109" s="63"/>
      <c r="F109" s="63"/>
      <c r="G109" s="64">
        <f t="shared" si="6"/>
        <v>0</v>
      </c>
      <c r="H109" s="63"/>
      <c r="I109" s="63"/>
      <c r="J109" s="63"/>
      <c r="K109" s="55">
        <f t="shared" si="7"/>
        <v>0</v>
      </c>
      <c r="L109" s="33"/>
      <c r="M109" s="33"/>
    </row>
    <row r="110" spans="2:13" s="95" customFormat="1" ht="20.100000000000001" customHeight="1">
      <c r="B110" s="89" t="s">
        <v>175</v>
      </c>
      <c r="C110" s="51" t="s">
        <v>176</v>
      </c>
      <c r="D110" s="53"/>
      <c r="E110" s="63"/>
      <c r="F110" s="63"/>
      <c r="G110" s="64">
        <f t="shared" si="6"/>
        <v>0</v>
      </c>
      <c r="H110" s="63"/>
      <c r="I110" s="63"/>
      <c r="J110" s="63"/>
      <c r="K110" s="55">
        <f t="shared" si="7"/>
        <v>0</v>
      </c>
      <c r="L110" s="33"/>
      <c r="M110" s="33"/>
    </row>
    <row r="111" spans="2:13" s="95" customFormat="1" ht="22.5">
      <c r="B111" s="89" t="s">
        <v>177</v>
      </c>
      <c r="C111" s="51" t="s">
        <v>178</v>
      </c>
      <c r="D111" s="53"/>
      <c r="E111" s="63"/>
      <c r="F111" s="63"/>
      <c r="G111" s="64">
        <f t="shared" si="6"/>
        <v>0</v>
      </c>
      <c r="H111" s="63"/>
      <c r="I111" s="63"/>
      <c r="J111" s="63"/>
      <c r="K111" s="55">
        <f t="shared" si="7"/>
        <v>0</v>
      </c>
      <c r="L111" s="33"/>
      <c r="M111" s="33"/>
    </row>
    <row r="112" spans="2:13" s="95" customFormat="1" ht="23.1" customHeight="1">
      <c r="B112" s="56" t="s">
        <v>179</v>
      </c>
      <c r="C112" s="51" t="s">
        <v>180</v>
      </c>
      <c r="D112" s="53">
        <v>0</v>
      </c>
      <c r="E112" s="63">
        <v>0</v>
      </c>
      <c r="F112" s="63">
        <v>380</v>
      </c>
      <c r="G112" s="64">
        <f t="shared" si="6"/>
        <v>380</v>
      </c>
      <c r="H112" s="63">
        <v>0</v>
      </c>
      <c r="I112" s="63">
        <v>0</v>
      </c>
      <c r="J112" s="63">
        <v>0.2</v>
      </c>
      <c r="K112" s="55">
        <f t="shared" si="7"/>
        <v>0.2</v>
      </c>
      <c r="L112" s="33"/>
      <c r="M112" s="33"/>
    </row>
    <row r="113" spans="2:13" s="95" customFormat="1" ht="12.75">
      <c r="B113" s="57" t="s">
        <v>77</v>
      </c>
      <c r="C113" s="172" t="s">
        <v>181</v>
      </c>
      <c r="D113" s="164"/>
      <c r="E113" s="164"/>
      <c r="F113" s="164"/>
      <c r="G113" s="174">
        <f t="shared" si="6"/>
        <v>0</v>
      </c>
      <c r="H113" s="164"/>
      <c r="I113" s="164"/>
      <c r="J113" s="164"/>
      <c r="K113" s="166">
        <f t="shared" si="7"/>
        <v>0</v>
      </c>
      <c r="L113" s="168"/>
      <c r="M113" s="169"/>
    </row>
    <row r="114" spans="2:13" s="95" customFormat="1" ht="12.75">
      <c r="B114" s="58" t="s">
        <v>137</v>
      </c>
      <c r="C114" s="173"/>
      <c r="D114" s="165"/>
      <c r="E114" s="165"/>
      <c r="F114" s="165"/>
      <c r="G114" s="175"/>
      <c r="H114" s="165"/>
      <c r="I114" s="165"/>
      <c r="J114" s="165"/>
      <c r="K114" s="167"/>
      <c r="L114" s="168"/>
      <c r="M114" s="169"/>
    </row>
    <row r="115" spans="2:13" s="95" customFormat="1" ht="12.75" customHeight="1">
      <c r="B115" s="56" t="s">
        <v>182</v>
      </c>
      <c r="C115" s="51" t="s">
        <v>183</v>
      </c>
      <c r="D115" s="52">
        <v>0</v>
      </c>
      <c r="E115" s="75">
        <v>28993793.059999999</v>
      </c>
      <c r="F115" s="75">
        <v>0</v>
      </c>
      <c r="G115" s="64">
        <f>D115+E115+F115</f>
        <v>28993793.059999999</v>
      </c>
      <c r="H115" s="111">
        <v>0</v>
      </c>
      <c r="I115" s="75">
        <v>30969564.440000001</v>
      </c>
      <c r="J115" s="75">
        <v>0</v>
      </c>
      <c r="K115" s="55">
        <f>H115+I115+J115</f>
        <v>30969564.440000001</v>
      </c>
      <c r="L115" s="33"/>
      <c r="M115" s="33"/>
    </row>
    <row r="116" spans="2:13" s="95" customFormat="1" ht="11.25" customHeight="1">
      <c r="B116" s="56" t="s">
        <v>184</v>
      </c>
      <c r="C116" s="51" t="s">
        <v>185</v>
      </c>
      <c r="D116" s="53">
        <v>748792.52</v>
      </c>
      <c r="E116" s="53">
        <v>48588992.460000001</v>
      </c>
      <c r="F116" s="53">
        <v>0</v>
      </c>
      <c r="G116" s="64">
        <f>D116+E116+F116</f>
        <v>49337784.980000004</v>
      </c>
      <c r="H116" s="53">
        <v>431460</v>
      </c>
      <c r="I116" s="53">
        <v>36122694.68</v>
      </c>
      <c r="J116" s="53">
        <v>0</v>
      </c>
      <c r="K116" s="55">
        <f>H116+I116+J116</f>
        <v>36554154.68</v>
      </c>
      <c r="L116" s="33"/>
      <c r="M116" s="33"/>
    </row>
    <row r="117" spans="2:13" s="95" customFormat="1" ht="11.25" customHeight="1">
      <c r="B117" s="56" t="s">
        <v>186</v>
      </c>
      <c r="C117" s="74" t="s">
        <v>187</v>
      </c>
      <c r="D117" s="53">
        <v>0</v>
      </c>
      <c r="E117" s="53">
        <v>1217097.3899999999</v>
      </c>
      <c r="F117" s="53">
        <v>0</v>
      </c>
      <c r="G117" s="64">
        <f>D117+E117+F117</f>
        <v>1217097.3899999999</v>
      </c>
      <c r="H117" s="53">
        <v>0</v>
      </c>
      <c r="I117" s="53">
        <v>771774.45</v>
      </c>
      <c r="J117" s="53">
        <v>0</v>
      </c>
      <c r="K117" s="55">
        <f>H117+I117+J117</f>
        <v>771774.45</v>
      </c>
      <c r="L117" s="33"/>
      <c r="M117" s="33"/>
    </row>
    <row r="118" spans="2:13" s="95" customFormat="1" ht="26.25" customHeight="1" thickBot="1">
      <c r="B118" s="112" t="s">
        <v>188</v>
      </c>
      <c r="C118" s="78" t="s">
        <v>189</v>
      </c>
      <c r="D118" s="113">
        <f t="shared" ref="D118:K118" si="8">D98+D101+D104+D105+D112+D115+D116+D117</f>
        <v>748792.52</v>
      </c>
      <c r="E118" s="113">
        <f t="shared" si="8"/>
        <v>78857860.510000005</v>
      </c>
      <c r="F118" s="113">
        <f t="shared" si="8"/>
        <v>25013.91</v>
      </c>
      <c r="G118" s="113">
        <f t="shared" si="8"/>
        <v>79631666.940000013</v>
      </c>
      <c r="H118" s="113">
        <f t="shared" si="8"/>
        <v>431460</v>
      </c>
      <c r="I118" s="113">
        <f t="shared" si="8"/>
        <v>68077647.260000005</v>
      </c>
      <c r="J118" s="113">
        <f t="shared" si="8"/>
        <v>66434.75</v>
      </c>
      <c r="K118" s="114">
        <f t="shared" si="8"/>
        <v>68575542.010000005</v>
      </c>
      <c r="L118" s="33"/>
      <c r="M118" s="33"/>
    </row>
    <row r="119" spans="2:13" s="95" customFormat="1" ht="20.100000000000001" customHeight="1">
      <c r="B119" s="44" t="s">
        <v>190</v>
      </c>
      <c r="C119" s="115"/>
      <c r="D119" s="116"/>
      <c r="E119" s="117"/>
      <c r="F119" s="117"/>
      <c r="G119" s="117"/>
      <c r="H119" s="117"/>
      <c r="I119" s="117"/>
      <c r="J119" s="117"/>
      <c r="K119" s="118"/>
      <c r="L119" s="33"/>
      <c r="M119" s="33"/>
    </row>
    <row r="120" spans="2:13" s="95" customFormat="1" ht="13.5" thickBot="1">
      <c r="B120" s="119" t="s">
        <v>191</v>
      </c>
      <c r="C120" s="51" t="s">
        <v>192</v>
      </c>
      <c r="D120" s="53">
        <v>0</v>
      </c>
      <c r="E120" s="53">
        <v>-4582679.96</v>
      </c>
      <c r="F120" s="53">
        <v>6253.45</v>
      </c>
      <c r="G120" s="54">
        <f>D120+E120+F120</f>
        <v>-4576426.51</v>
      </c>
      <c r="H120" s="53">
        <v>0</v>
      </c>
      <c r="I120" s="53">
        <v>1643983.19</v>
      </c>
      <c r="J120" s="53">
        <v>6233.3</v>
      </c>
      <c r="K120" s="55">
        <f>H120+I120+J120</f>
        <v>1650216.49</v>
      </c>
      <c r="L120" s="33"/>
      <c r="M120" s="33"/>
    </row>
    <row r="121" spans="2:13" ht="30" customHeight="1" thickBot="1">
      <c r="B121" s="102" t="s">
        <v>193</v>
      </c>
      <c r="C121" s="81" t="s">
        <v>194</v>
      </c>
      <c r="D121" s="120">
        <f t="shared" ref="D121:K121" si="9">D118+D120</f>
        <v>748792.52</v>
      </c>
      <c r="E121" s="120">
        <f t="shared" si="9"/>
        <v>74275180.550000012</v>
      </c>
      <c r="F121" s="120">
        <f t="shared" si="9"/>
        <v>31267.360000000001</v>
      </c>
      <c r="G121" s="120">
        <f t="shared" si="9"/>
        <v>75055240.430000007</v>
      </c>
      <c r="H121" s="120">
        <f t="shared" si="9"/>
        <v>431460</v>
      </c>
      <c r="I121" s="120">
        <f t="shared" si="9"/>
        <v>69721630.450000003</v>
      </c>
      <c r="J121" s="120">
        <f t="shared" si="9"/>
        <v>72668.05</v>
      </c>
      <c r="K121" s="104">
        <f t="shared" si="9"/>
        <v>70225758.5</v>
      </c>
      <c r="L121" s="33"/>
      <c r="M121" s="33"/>
    </row>
    <row r="122" spans="2:13" s="8" customFormat="1" ht="24" customHeight="1">
      <c r="B122" s="159" t="s">
        <v>195</v>
      </c>
      <c r="C122" s="159"/>
      <c r="D122" s="159"/>
      <c r="E122" s="159"/>
      <c r="F122" s="121"/>
      <c r="G122" s="121"/>
      <c r="H122" s="121"/>
      <c r="I122" s="121"/>
      <c r="J122" s="121"/>
      <c r="K122" s="121"/>
      <c r="L122" s="121"/>
      <c r="M122" s="33"/>
    </row>
    <row r="123" spans="2:13" s="8" customFormat="1" ht="12.75" customHeight="1">
      <c r="B123" s="160" t="s">
        <v>196</v>
      </c>
      <c r="C123" s="160"/>
      <c r="D123" s="160"/>
      <c r="E123" s="160"/>
      <c r="F123" s="121"/>
      <c r="G123" s="121"/>
      <c r="H123" s="121"/>
      <c r="I123" s="121"/>
      <c r="J123" s="121"/>
      <c r="K123" s="121"/>
      <c r="L123" s="121"/>
      <c r="M123" s="33"/>
    </row>
    <row r="124" spans="2:13" s="8" customFormat="1" ht="12.75" hidden="1" customHeight="1">
      <c r="B124" s="15"/>
      <c r="C124" s="25"/>
      <c r="M124" s="4"/>
    </row>
    <row r="125" spans="2:13" s="8" customFormat="1" ht="12.75" hidden="1" customHeight="1">
      <c r="B125" s="122" t="s">
        <v>197</v>
      </c>
      <c r="C125" s="161" t="s">
        <v>198</v>
      </c>
      <c r="D125" s="161"/>
      <c r="E125" s="161"/>
      <c r="G125" s="123" t="s">
        <v>199</v>
      </c>
      <c r="H125" s="162"/>
      <c r="I125" s="162"/>
      <c r="J125" s="153" t="s">
        <v>64</v>
      </c>
      <c r="K125" s="153"/>
      <c r="M125" s="4"/>
    </row>
    <row r="126" spans="2:13" s="8" customFormat="1" ht="12.75" hidden="1" customHeight="1">
      <c r="B126" s="123" t="s">
        <v>200</v>
      </c>
      <c r="C126" s="163" t="s">
        <v>201</v>
      </c>
      <c r="D126" s="163"/>
      <c r="E126" s="163"/>
      <c r="G126" s="123"/>
      <c r="H126" s="146" t="s">
        <v>202</v>
      </c>
      <c r="I126" s="146"/>
      <c r="J126" s="146" t="s">
        <v>201</v>
      </c>
      <c r="K126" s="146"/>
      <c r="M126" s="4"/>
    </row>
    <row r="127" spans="2:13" s="8" customFormat="1" ht="12.75" hidden="1" customHeight="1">
      <c r="B127" s="15"/>
      <c r="C127" s="25"/>
      <c r="M127" s="4"/>
    </row>
    <row r="128" spans="2:13" ht="12.75" hidden="1" customHeight="1">
      <c r="B128" s="15"/>
      <c r="C128" s="25"/>
      <c r="D128" s="8"/>
      <c r="E128" s="124"/>
      <c r="F128" s="155" t="s">
        <v>203</v>
      </c>
      <c r="G128" s="155"/>
      <c r="H128" s="156" t="s">
        <v>204</v>
      </c>
      <c r="I128" s="156"/>
      <c r="J128" s="156"/>
      <c r="K128" s="156"/>
      <c r="L128" s="3"/>
      <c r="M128" s="4"/>
    </row>
    <row r="129" spans="2:11" ht="12.75" hidden="1" customHeight="1">
      <c r="B129" s="15"/>
      <c r="C129" s="25"/>
      <c r="D129" s="8"/>
      <c r="E129" s="125"/>
      <c r="F129" s="125"/>
      <c r="G129" s="125"/>
      <c r="H129" s="157" t="s">
        <v>205</v>
      </c>
      <c r="I129" s="157"/>
      <c r="J129" s="157"/>
      <c r="K129" s="157"/>
    </row>
    <row r="130" spans="2:11" ht="12.75" hidden="1" customHeight="1">
      <c r="B130" s="15"/>
      <c r="C130" s="25"/>
      <c r="D130" s="158" t="s">
        <v>206</v>
      </c>
      <c r="E130" s="158"/>
      <c r="F130" s="153" t="s">
        <v>207</v>
      </c>
      <c r="G130" s="153"/>
      <c r="H130" s="154"/>
      <c r="I130" s="154"/>
      <c r="J130" s="153" t="s">
        <v>208</v>
      </c>
      <c r="K130" s="153"/>
    </row>
    <row r="131" spans="2:11" ht="12.75" hidden="1" customHeight="1">
      <c r="B131" s="15"/>
      <c r="C131" s="25"/>
      <c r="D131" s="152" t="s">
        <v>209</v>
      </c>
      <c r="E131" s="152"/>
      <c r="F131" s="146" t="s">
        <v>210</v>
      </c>
      <c r="G131" s="146"/>
      <c r="H131" s="146" t="s">
        <v>202</v>
      </c>
      <c r="I131" s="146"/>
      <c r="J131" s="146" t="s">
        <v>201</v>
      </c>
      <c r="K131" s="146"/>
    </row>
    <row r="132" spans="2:11" ht="12.75" hidden="1" customHeight="1">
      <c r="B132" s="15"/>
      <c r="C132" s="25"/>
      <c r="D132" s="123"/>
      <c r="E132" s="123"/>
      <c r="F132" s="126"/>
      <c r="G132" s="126"/>
      <c r="H132" s="126"/>
      <c r="I132" s="126"/>
      <c r="J132" s="126"/>
      <c r="K132" s="126"/>
    </row>
    <row r="133" spans="2:11" ht="12.75" hidden="1" customHeight="1">
      <c r="B133" s="127" t="s">
        <v>211</v>
      </c>
      <c r="C133" s="128"/>
      <c r="D133" s="153"/>
      <c r="E133" s="153"/>
      <c r="F133" s="154"/>
      <c r="G133" s="154"/>
      <c r="H133" s="153"/>
      <c r="I133" s="153"/>
      <c r="J133" s="153"/>
      <c r="K133" s="153"/>
    </row>
    <row r="134" spans="2:11" ht="16.5" hidden="1" customHeight="1">
      <c r="B134" s="129" t="s">
        <v>212</v>
      </c>
      <c r="C134" s="122"/>
      <c r="D134" s="146" t="s">
        <v>210</v>
      </c>
      <c r="E134" s="146"/>
      <c r="F134" s="146" t="s">
        <v>202</v>
      </c>
      <c r="G134" s="146"/>
      <c r="H134" s="146" t="s">
        <v>201</v>
      </c>
      <c r="I134" s="146"/>
      <c r="J134" s="147" t="s">
        <v>213</v>
      </c>
      <c r="K134" s="147"/>
    </row>
    <row r="135" spans="2:11" ht="16.5" hidden="1" customHeight="1">
      <c r="B135" s="129"/>
      <c r="C135" s="122"/>
      <c r="D135" s="126"/>
      <c r="E135" s="126"/>
      <c r="F135" s="126"/>
      <c r="G135" s="126"/>
      <c r="H135" s="126"/>
      <c r="I135" s="126"/>
      <c r="J135" s="126"/>
      <c r="K135" s="126"/>
    </row>
    <row r="136" spans="2:11" hidden="1">
      <c r="B136" s="1"/>
      <c r="C136" s="2"/>
      <c r="D136" s="3"/>
      <c r="E136" s="3"/>
      <c r="F136" s="3"/>
      <c r="G136" s="3"/>
      <c r="H136" s="3"/>
      <c r="I136" s="3"/>
      <c r="J136" s="3"/>
      <c r="K136" s="3"/>
    </row>
    <row r="137" spans="2:11" ht="48" hidden="1" customHeight="1" thickTop="1" thickBot="1">
      <c r="B137" s="1"/>
      <c r="C137" s="2"/>
      <c r="D137" s="3"/>
      <c r="E137" s="3"/>
      <c r="F137" s="148"/>
      <c r="G137" s="149"/>
      <c r="H137" s="150" t="s">
        <v>214</v>
      </c>
      <c r="I137" s="150"/>
      <c r="J137" s="151"/>
      <c r="K137" s="3"/>
    </row>
    <row r="138" spans="2:11" ht="3.75" hidden="1" customHeight="1" thickTop="1" thickBot="1">
      <c r="B138" s="1" t="s">
        <v>215</v>
      </c>
      <c r="C138" s="2"/>
      <c r="D138" s="3"/>
      <c r="E138" s="3"/>
      <c r="F138" s="141"/>
      <c r="G138" s="141"/>
      <c r="H138" s="141"/>
      <c r="I138" s="141"/>
      <c r="J138" s="141"/>
      <c r="K138" s="3"/>
    </row>
    <row r="139" spans="2:11" ht="15.75" hidden="1" thickTop="1">
      <c r="B139" s="1"/>
      <c r="C139" s="2"/>
      <c r="D139" s="3"/>
      <c r="E139" s="3"/>
      <c r="F139" s="142" t="s">
        <v>216</v>
      </c>
      <c r="G139" s="143"/>
      <c r="H139" s="144"/>
      <c r="I139" s="144"/>
      <c r="J139" s="145"/>
      <c r="K139" s="3"/>
    </row>
    <row r="140" spans="2:11" hidden="1">
      <c r="B140" s="1"/>
      <c r="C140" s="2"/>
      <c r="D140" s="3"/>
      <c r="E140" s="3"/>
      <c r="F140" s="135" t="s">
        <v>217</v>
      </c>
      <c r="G140" s="136"/>
      <c r="H140" s="137"/>
      <c r="I140" s="137"/>
      <c r="J140" s="138"/>
      <c r="K140" s="3"/>
    </row>
    <row r="141" spans="2:11" hidden="1">
      <c r="B141" s="1"/>
      <c r="C141" s="2"/>
      <c r="D141" s="3"/>
      <c r="E141" s="3"/>
      <c r="F141" s="135" t="s">
        <v>218</v>
      </c>
      <c r="G141" s="136"/>
      <c r="H141" s="139"/>
      <c r="I141" s="139"/>
      <c r="J141" s="140"/>
      <c r="K141" s="3"/>
    </row>
    <row r="142" spans="2:11" hidden="1">
      <c r="B142" s="1"/>
      <c r="C142" s="2"/>
      <c r="D142" s="3"/>
      <c r="E142" s="3"/>
      <c r="F142" s="135" t="s">
        <v>219</v>
      </c>
      <c r="G142" s="136"/>
      <c r="H142" s="139"/>
      <c r="I142" s="139"/>
      <c r="J142" s="140"/>
      <c r="K142" s="3"/>
    </row>
    <row r="143" spans="2:11" hidden="1">
      <c r="B143" s="1"/>
      <c r="C143" s="2"/>
      <c r="D143" s="3"/>
      <c r="E143" s="3"/>
      <c r="F143" s="135" t="s">
        <v>220</v>
      </c>
      <c r="G143" s="136"/>
      <c r="H143" s="139"/>
      <c r="I143" s="139"/>
      <c r="J143" s="140"/>
      <c r="K143" s="3"/>
    </row>
    <row r="144" spans="2:11" hidden="1">
      <c r="B144" s="1"/>
      <c r="C144" s="2"/>
      <c r="D144" s="3"/>
      <c r="E144" s="3"/>
      <c r="F144" s="135" t="s">
        <v>221</v>
      </c>
      <c r="G144" s="136"/>
      <c r="H144" s="137"/>
      <c r="I144" s="137"/>
      <c r="J144" s="138"/>
      <c r="K144" s="3"/>
    </row>
    <row r="145" spans="2:10" hidden="1">
      <c r="B145" s="1"/>
      <c r="C145" s="2"/>
      <c r="D145" s="3"/>
      <c r="E145" s="3"/>
      <c r="F145" s="135" t="s">
        <v>222</v>
      </c>
      <c r="G145" s="136"/>
      <c r="H145" s="137"/>
      <c r="I145" s="137"/>
      <c r="J145" s="138"/>
    </row>
    <row r="146" spans="2:10" hidden="1">
      <c r="B146" s="1"/>
      <c r="C146" s="2"/>
      <c r="D146" s="3"/>
      <c r="E146" s="3"/>
      <c r="F146" s="135" t="s">
        <v>223</v>
      </c>
      <c r="G146" s="136"/>
      <c r="H146" s="139"/>
      <c r="I146" s="139"/>
      <c r="J146" s="140"/>
    </row>
    <row r="147" spans="2:10" ht="15.75" hidden="1" thickBot="1">
      <c r="B147" s="1"/>
      <c r="C147" s="2"/>
      <c r="D147" s="3"/>
      <c r="E147" s="3"/>
      <c r="F147" s="130" t="s">
        <v>224</v>
      </c>
      <c r="G147" s="131"/>
      <c r="H147" s="132"/>
      <c r="I147" s="132"/>
      <c r="J147" s="133"/>
    </row>
    <row r="148" spans="2:10" ht="3.75" hidden="1" customHeight="1" thickTop="1">
      <c r="B148" s="1" t="s">
        <v>225</v>
      </c>
      <c r="C148" s="2"/>
      <c r="D148" s="3"/>
      <c r="E148" s="3"/>
      <c r="F148" s="134"/>
      <c r="G148" s="134"/>
      <c r="H148" s="134"/>
      <c r="I148" s="134"/>
      <c r="J148" s="134"/>
    </row>
    <row r="149" spans="2:10" hidden="1">
      <c r="B149" s="1"/>
      <c r="C149" s="2"/>
      <c r="D149" s="3"/>
      <c r="E149" s="3"/>
      <c r="F149" s="3"/>
      <c r="G149" s="3"/>
      <c r="H149" s="3"/>
      <c r="I149" s="3"/>
      <c r="J149" s="3"/>
    </row>
    <row r="150" spans="2:10">
      <c r="B150" s="1"/>
      <c r="C150" s="2"/>
      <c r="D150" s="3"/>
      <c r="E150" s="3"/>
      <c r="F150" s="3"/>
      <c r="G150" s="3"/>
      <c r="H150" s="3"/>
      <c r="I150" s="3"/>
      <c r="J150" s="3"/>
    </row>
  </sheetData>
  <mergeCells count="266">
    <mergeCell ref="C10:I10"/>
    <mergeCell ref="C11:I11"/>
    <mergeCell ref="B12:B13"/>
    <mergeCell ref="C14:I14"/>
    <mergeCell ref="C15:I15"/>
    <mergeCell ref="C16:I16"/>
    <mergeCell ref="B2:J2"/>
    <mergeCell ref="B3:J3"/>
    <mergeCell ref="B4:J4"/>
    <mergeCell ref="E5:F5"/>
    <mergeCell ref="B8:B9"/>
    <mergeCell ref="C9:I9"/>
    <mergeCell ref="C31:C32"/>
    <mergeCell ref="D31:D32"/>
    <mergeCell ref="E31:E32"/>
    <mergeCell ref="F31:F32"/>
    <mergeCell ref="G31:G32"/>
    <mergeCell ref="D18:G18"/>
    <mergeCell ref="H18:K18"/>
    <mergeCell ref="G19:G21"/>
    <mergeCell ref="K19:K21"/>
    <mergeCell ref="C26:C27"/>
    <mergeCell ref="D26:D27"/>
    <mergeCell ref="E26:E27"/>
    <mergeCell ref="F26:F27"/>
    <mergeCell ref="G26:G27"/>
    <mergeCell ref="H26:H27"/>
    <mergeCell ref="H31:H32"/>
    <mergeCell ref="I31:I32"/>
    <mergeCell ref="J31:J32"/>
    <mergeCell ref="K31:K32"/>
    <mergeCell ref="L31:L32"/>
    <mergeCell ref="M31:M32"/>
    <mergeCell ref="I26:I27"/>
    <mergeCell ref="J26:J27"/>
    <mergeCell ref="K26:K27"/>
    <mergeCell ref="L26:L27"/>
    <mergeCell ref="M26:M27"/>
    <mergeCell ref="I36:I37"/>
    <mergeCell ref="J36:J37"/>
    <mergeCell ref="K36:K37"/>
    <mergeCell ref="L36:L37"/>
    <mergeCell ref="M36:M37"/>
    <mergeCell ref="D39:G39"/>
    <mergeCell ref="H39:K39"/>
    <mergeCell ref="C36:C37"/>
    <mergeCell ref="D36:D37"/>
    <mergeCell ref="E36:E37"/>
    <mergeCell ref="F36:F37"/>
    <mergeCell ref="G36:G37"/>
    <mergeCell ref="H36:H37"/>
    <mergeCell ref="G40:G42"/>
    <mergeCell ref="K40:K42"/>
    <mergeCell ref="C45:C46"/>
    <mergeCell ref="D45:D46"/>
    <mergeCell ref="E45:E46"/>
    <mergeCell ref="F45:F46"/>
    <mergeCell ref="G45:G46"/>
    <mergeCell ref="H45:H46"/>
    <mergeCell ref="I45:I46"/>
    <mergeCell ref="J45:J46"/>
    <mergeCell ref="K45:K46"/>
    <mergeCell ref="L45:L46"/>
    <mergeCell ref="M45:M46"/>
    <mergeCell ref="C49:C50"/>
    <mergeCell ref="D49:D50"/>
    <mergeCell ref="E49:E50"/>
    <mergeCell ref="F49:F50"/>
    <mergeCell ref="G49:G50"/>
    <mergeCell ref="H49:H50"/>
    <mergeCell ref="I49:I50"/>
    <mergeCell ref="C61:C62"/>
    <mergeCell ref="D61:D62"/>
    <mergeCell ref="E61:E62"/>
    <mergeCell ref="F61:F62"/>
    <mergeCell ref="G61:G62"/>
    <mergeCell ref="J49:J50"/>
    <mergeCell ref="K49:K50"/>
    <mergeCell ref="L49:L50"/>
    <mergeCell ref="M49:M50"/>
    <mergeCell ref="C58:C59"/>
    <mergeCell ref="D58:D59"/>
    <mergeCell ref="E58:E59"/>
    <mergeCell ref="F58:F59"/>
    <mergeCell ref="G58:G59"/>
    <mergeCell ref="H58:H59"/>
    <mergeCell ref="H61:H62"/>
    <mergeCell ref="I61:I62"/>
    <mergeCell ref="J61:J62"/>
    <mergeCell ref="K61:K62"/>
    <mergeCell ref="L61:L62"/>
    <mergeCell ref="M61:M62"/>
    <mergeCell ref="I58:I59"/>
    <mergeCell ref="J58:J59"/>
    <mergeCell ref="K58:K59"/>
    <mergeCell ref="L58:L59"/>
    <mergeCell ref="M58:M59"/>
    <mergeCell ref="C68:C69"/>
    <mergeCell ref="D68:D69"/>
    <mergeCell ref="E68:E69"/>
    <mergeCell ref="F68:F69"/>
    <mergeCell ref="G68:G69"/>
    <mergeCell ref="C63:C64"/>
    <mergeCell ref="D63:D64"/>
    <mergeCell ref="E63:E64"/>
    <mergeCell ref="F63:F64"/>
    <mergeCell ref="G63:G64"/>
    <mergeCell ref="H68:H69"/>
    <mergeCell ref="I68:I69"/>
    <mergeCell ref="J68:J69"/>
    <mergeCell ref="K68:K69"/>
    <mergeCell ref="L68:L69"/>
    <mergeCell ref="M68:M69"/>
    <mergeCell ref="I63:I64"/>
    <mergeCell ref="J63:J64"/>
    <mergeCell ref="K63:K64"/>
    <mergeCell ref="L63:L64"/>
    <mergeCell ref="M63:M64"/>
    <mergeCell ref="H63:H64"/>
    <mergeCell ref="C74:C75"/>
    <mergeCell ref="D74:D75"/>
    <mergeCell ref="E74:E75"/>
    <mergeCell ref="F74:F75"/>
    <mergeCell ref="G74:G75"/>
    <mergeCell ref="C71:C72"/>
    <mergeCell ref="D71:D72"/>
    <mergeCell ref="E71:E72"/>
    <mergeCell ref="F71:F72"/>
    <mergeCell ref="G71:G72"/>
    <mergeCell ref="H74:H75"/>
    <mergeCell ref="I74:I75"/>
    <mergeCell ref="J74:J75"/>
    <mergeCell ref="K74:K75"/>
    <mergeCell ref="L74:L75"/>
    <mergeCell ref="M74:M75"/>
    <mergeCell ref="I71:I72"/>
    <mergeCell ref="J71:J72"/>
    <mergeCell ref="K71:K72"/>
    <mergeCell ref="L71:L72"/>
    <mergeCell ref="M71:M72"/>
    <mergeCell ref="H71:H72"/>
    <mergeCell ref="C86:C87"/>
    <mergeCell ref="D86:D87"/>
    <mergeCell ref="E86:E87"/>
    <mergeCell ref="F86:F87"/>
    <mergeCell ref="G86:G87"/>
    <mergeCell ref="D77:G77"/>
    <mergeCell ref="H77:K77"/>
    <mergeCell ref="G78:G80"/>
    <mergeCell ref="K78:K80"/>
    <mergeCell ref="C83:C84"/>
    <mergeCell ref="D83:D84"/>
    <mergeCell ref="E83:E84"/>
    <mergeCell ref="F83:F84"/>
    <mergeCell ref="G83:G84"/>
    <mergeCell ref="H83:H84"/>
    <mergeCell ref="H86:H87"/>
    <mergeCell ref="I86:I87"/>
    <mergeCell ref="J86:J87"/>
    <mergeCell ref="K86:K87"/>
    <mergeCell ref="L86:L87"/>
    <mergeCell ref="M86:M87"/>
    <mergeCell ref="I83:I84"/>
    <mergeCell ref="J83:J84"/>
    <mergeCell ref="K83:K84"/>
    <mergeCell ref="L83:L84"/>
    <mergeCell ref="M83:M84"/>
    <mergeCell ref="C102:C103"/>
    <mergeCell ref="D102:D103"/>
    <mergeCell ref="E102:E103"/>
    <mergeCell ref="F102:F103"/>
    <mergeCell ref="G102:G103"/>
    <mergeCell ref="D92:G92"/>
    <mergeCell ref="H92:K92"/>
    <mergeCell ref="G93:G95"/>
    <mergeCell ref="K93:K95"/>
    <mergeCell ref="C99:C100"/>
    <mergeCell ref="D99:D100"/>
    <mergeCell ref="E99:E100"/>
    <mergeCell ref="F99:F100"/>
    <mergeCell ref="G99:G100"/>
    <mergeCell ref="H99:H100"/>
    <mergeCell ref="H102:H103"/>
    <mergeCell ref="I102:I103"/>
    <mergeCell ref="J102:J103"/>
    <mergeCell ref="K102:K103"/>
    <mergeCell ref="L102:L103"/>
    <mergeCell ref="M102:M103"/>
    <mergeCell ref="I99:I100"/>
    <mergeCell ref="J99:J100"/>
    <mergeCell ref="K99:K100"/>
    <mergeCell ref="L99:L100"/>
    <mergeCell ref="M99:M100"/>
    <mergeCell ref="C113:C114"/>
    <mergeCell ref="D113:D114"/>
    <mergeCell ref="E113:E114"/>
    <mergeCell ref="F113:F114"/>
    <mergeCell ref="G113:G114"/>
    <mergeCell ref="C106:C107"/>
    <mergeCell ref="D106:D107"/>
    <mergeCell ref="E106:E107"/>
    <mergeCell ref="F106:F107"/>
    <mergeCell ref="G106:G107"/>
    <mergeCell ref="H113:H114"/>
    <mergeCell ref="I113:I114"/>
    <mergeCell ref="J113:J114"/>
    <mergeCell ref="K113:K114"/>
    <mergeCell ref="L113:L114"/>
    <mergeCell ref="M113:M114"/>
    <mergeCell ref="I106:I107"/>
    <mergeCell ref="J106:J107"/>
    <mergeCell ref="K106:K107"/>
    <mergeCell ref="L106:L107"/>
    <mergeCell ref="M106:M107"/>
    <mergeCell ref="H106:H107"/>
    <mergeCell ref="F128:G128"/>
    <mergeCell ref="H128:K128"/>
    <mergeCell ref="H129:K129"/>
    <mergeCell ref="D130:E130"/>
    <mergeCell ref="F130:G130"/>
    <mergeCell ref="H130:I130"/>
    <mergeCell ref="J130:K130"/>
    <mergeCell ref="B122:E122"/>
    <mergeCell ref="B123:E123"/>
    <mergeCell ref="C125:E125"/>
    <mergeCell ref="H125:I125"/>
    <mergeCell ref="J125:K125"/>
    <mergeCell ref="C126:E126"/>
    <mergeCell ref="H126:I126"/>
    <mergeCell ref="J126:K126"/>
    <mergeCell ref="D134:E134"/>
    <mergeCell ref="F134:G134"/>
    <mergeCell ref="H134:I134"/>
    <mergeCell ref="J134:K134"/>
    <mergeCell ref="F137:G137"/>
    <mergeCell ref="H137:J137"/>
    <mergeCell ref="D131:E131"/>
    <mergeCell ref="F131:G131"/>
    <mergeCell ref="H131:I131"/>
    <mergeCell ref="J131:K131"/>
    <mergeCell ref="D133:E133"/>
    <mergeCell ref="F133:G133"/>
    <mergeCell ref="H133:I133"/>
    <mergeCell ref="J133:K133"/>
    <mergeCell ref="F141:G141"/>
    <mergeCell ref="H141:J141"/>
    <mergeCell ref="F142:G142"/>
    <mergeCell ref="H142:J142"/>
    <mergeCell ref="F143:G143"/>
    <mergeCell ref="H143:J143"/>
    <mergeCell ref="F138:G138"/>
    <mergeCell ref="H138:J138"/>
    <mergeCell ref="F139:G139"/>
    <mergeCell ref="H139:J139"/>
    <mergeCell ref="F140:G140"/>
    <mergeCell ref="H140:J140"/>
    <mergeCell ref="F147:G147"/>
    <mergeCell ref="H147:J147"/>
    <mergeCell ref="F148:G148"/>
    <mergeCell ref="H148:J148"/>
    <mergeCell ref="F144:G144"/>
    <mergeCell ref="H144:J144"/>
    <mergeCell ref="F145:G145"/>
    <mergeCell ref="H145:J145"/>
    <mergeCell ref="F146:G146"/>
    <mergeCell ref="H146:J146"/>
  </mergeCells>
  <pageMargins left="0.74803149606299213" right="0.74803149606299213" top="0.98425196850393704" bottom="0.98425196850393704" header="0.51181102362204722" footer="0.51181102362204722"/>
  <pageSetup paperSize="9" scale="72" orientation="landscape" blackAndWhite="1" r:id="rId1"/>
  <headerFooter alignWithMargins="0"/>
  <rowBreaks count="3" manualBreakCount="3">
    <brk id="37" max="16383" man="1"/>
    <brk id="75" max="16383" man="1"/>
    <brk id="90" max="16383" man="1"/>
  </rowBreaks>
  <colBreaks count="1" manualBreakCount="1">
    <brk id="12" max="1048575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636</vt:i4>
      </vt:variant>
    </vt:vector>
  </HeadingPairs>
  <TitlesOfParts>
    <vt:vector size="637" baseType="lpstr">
      <vt:lpstr>0503730</vt:lpstr>
      <vt:lpstr>'0503730'!ID_1100633279</vt:lpstr>
      <vt:lpstr>'0503730'!ID_1100633280</vt:lpstr>
      <vt:lpstr>'0503730'!ID_1100633281</vt:lpstr>
      <vt:lpstr>'0503730'!ID_1100633282</vt:lpstr>
      <vt:lpstr>'0503730'!ID_1100633283</vt:lpstr>
      <vt:lpstr>'0503730'!ID_1100633284</vt:lpstr>
      <vt:lpstr>'0503730'!ID_1100633285</vt:lpstr>
      <vt:lpstr>'0503730'!ID_1100633286</vt:lpstr>
      <vt:lpstr>'0503730'!ID_1100633287</vt:lpstr>
      <vt:lpstr>'0503730'!ID_1100633289</vt:lpstr>
      <vt:lpstr>'0503730'!ID_1100633312</vt:lpstr>
      <vt:lpstr>'0503730'!ID_1100633313</vt:lpstr>
      <vt:lpstr>'0503730'!ID_1100633314</vt:lpstr>
      <vt:lpstr>'0503730'!ID_1100633317</vt:lpstr>
      <vt:lpstr>'0503730'!ID_1100633318</vt:lpstr>
      <vt:lpstr>'0503730'!ID_1100633319</vt:lpstr>
      <vt:lpstr>'0503730'!ID_1100633320</vt:lpstr>
      <vt:lpstr>'0503730'!ID_1100633321</vt:lpstr>
      <vt:lpstr>'0503730'!ID_1100633322</vt:lpstr>
      <vt:lpstr>'0503730'!ID_1100633323</vt:lpstr>
      <vt:lpstr>'0503730'!ID_1100633324</vt:lpstr>
      <vt:lpstr>'0503730'!ID_1100633325</vt:lpstr>
      <vt:lpstr>'0503730'!ID_1100633326</vt:lpstr>
      <vt:lpstr>'0503730'!ID_1100633327</vt:lpstr>
      <vt:lpstr>'0503730'!ID_1100633328</vt:lpstr>
      <vt:lpstr>'0503730'!ID_1100633329</vt:lpstr>
      <vt:lpstr>'0503730'!ID_1100633330</vt:lpstr>
      <vt:lpstr>'0503730'!ID_1100633331</vt:lpstr>
      <vt:lpstr>'0503730'!ID_1100633343</vt:lpstr>
      <vt:lpstr>'0503730'!ID_1100633344</vt:lpstr>
      <vt:lpstr>'0503730'!ID_1100633362</vt:lpstr>
      <vt:lpstr>'0503730'!ID_1100633363</vt:lpstr>
      <vt:lpstr>'0503730'!ID_1100633364</vt:lpstr>
      <vt:lpstr>'0503730'!ID_1100633365</vt:lpstr>
      <vt:lpstr>'0503730'!ID_1100633366</vt:lpstr>
      <vt:lpstr>'0503730'!ID_1100633377</vt:lpstr>
      <vt:lpstr>'0503730'!ID_1100633402</vt:lpstr>
      <vt:lpstr>'0503730'!ID_1100633403</vt:lpstr>
      <vt:lpstr>'0503730'!ID_1100633404</vt:lpstr>
      <vt:lpstr>'0503730'!ID_1100633405</vt:lpstr>
      <vt:lpstr>'0503730'!ID_1100633415</vt:lpstr>
      <vt:lpstr>'0503730'!ID_1100633416</vt:lpstr>
      <vt:lpstr>'0503730'!ID_1100633445</vt:lpstr>
      <vt:lpstr>'0503730'!ID_1100633446</vt:lpstr>
      <vt:lpstr>'0503730'!ID_1100633452</vt:lpstr>
      <vt:lpstr>'0503730'!ID_1100633453</vt:lpstr>
      <vt:lpstr>'0503730'!ID_1100633462</vt:lpstr>
      <vt:lpstr>'0503730'!ID_1100633463</vt:lpstr>
      <vt:lpstr>'0503730'!ID_120655894</vt:lpstr>
      <vt:lpstr>'0503730'!ID_120655895</vt:lpstr>
      <vt:lpstr>'0503730'!ID_120655896</vt:lpstr>
      <vt:lpstr>'0503730'!ID_120655897</vt:lpstr>
      <vt:lpstr>'0503730'!ID_120655899</vt:lpstr>
      <vt:lpstr>'0503730'!ID_120655900</vt:lpstr>
      <vt:lpstr>'0503730'!ID_120655902</vt:lpstr>
      <vt:lpstr>'0503730'!ID_120655903</vt:lpstr>
      <vt:lpstr>'0503730'!ID_120655904</vt:lpstr>
      <vt:lpstr>'0503730'!ID_120655908</vt:lpstr>
      <vt:lpstr>'0503730'!ID_120660588</vt:lpstr>
      <vt:lpstr>'0503730'!ID_120660594</vt:lpstr>
      <vt:lpstr>'0503730'!ID_120660595</vt:lpstr>
      <vt:lpstr>'0503730'!ID_120660596</vt:lpstr>
      <vt:lpstr>'0503730'!ID_120660597</vt:lpstr>
      <vt:lpstr>'0503730'!ID_120660598</vt:lpstr>
      <vt:lpstr>'0503730'!ID_120660643</vt:lpstr>
      <vt:lpstr>'0503730'!ID_120660644</vt:lpstr>
      <vt:lpstr>'0503730'!ID_120660645</vt:lpstr>
      <vt:lpstr>'0503730'!ID_120660646</vt:lpstr>
      <vt:lpstr>'0503730'!ID_120660654</vt:lpstr>
      <vt:lpstr>'0503730'!ID_120660701</vt:lpstr>
      <vt:lpstr>'0503730'!ID_120660704</vt:lpstr>
      <vt:lpstr>'0503730'!ID_120660705</vt:lpstr>
      <vt:lpstr>'0503730'!ID_120660706</vt:lpstr>
      <vt:lpstr>'0503730'!ID_120660718</vt:lpstr>
      <vt:lpstr>'0503730'!ID_120660722</vt:lpstr>
      <vt:lpstr>'0503730'!ID_120660723</vt:lpstr>
      <vt:lpstr>'0503730'!ID_120660724</vt:lpstr>
      <vt:lpstr>'0503730'!ID_120660725</vt:lpstr>
      <vt:lpstr>'0503730'!ID_120660726</vt:lpstr>
      <vt:lpstr>'0503730'!ID_120660743</vt:lpstr>
      <vt:lpstr>'0503730'!ID_120660744</vt:lpstr>
      <vt:lpstr>'0503730'!ID_120660752</vt:lpstr>
      <vt:lpstr>'0503730'!ID_120660753</vt:lpstr>
      <vt:lpstr>'0503730'!ID_120660754</vt:lpstr>
      <vt:lpstr>'0503730'!ID_120660755</vt:lpstr>
      <vt:lpstr>'0503730'!ID_120660756</vt:lpstr>
      <vt:lpstr>'0503730'!ID_120660757</vt:lpstr>
      <vt:lpstr>'0503730'!ID_120660758</vt:lpstr>
      <vt:lpstr>'0503730'!ID_120660763</vt:lpstr>
      <vt:lpstr>'0503730'!ID_120660821</vt:lpstr>
      <vt:lpstr>'0503730'!ID_120660860</vt:lpstr>
      <vt:lpstr>'0503730'!ID_120660875</vt:lpstr>
      <vt:lpstr>'0503730'!ID_120660891</vt:lpstr>
      <vt:lpstr>'0503730'!ID_120660892</vt:lpstr>
      <vt:lpstr>'0503730'!ID_120660901</vt:lpstr>
      <vt:lpstr>'0503730'!ID_120660902</vt:lpstr>
      <vt:lpstr>'0503730'!ID_120660903</vt:lpstr>
      <vt:lpstr>'0503730'!ID_120660904</vt:lpstr>
      <vt:lpstr>'0503730'!ID_120660909</vt:lpstr>
      <vt:lpstr>'0503730'!ID_120660919</vt:lpstr>
      <vt:lpstr>'0503730'!ID_120660920</vt:lpstr>
      <vt:lpstr>'0503730'!ID_120660937</vt:lpstr>
      <vt:lpstr>'0503730'!ID_120660952</vt:lpstr>
      <vt:lpstr>'0503730'!ID_120661003</vt:lpstr>
      <vt:lpstr>'0503730'!ID_120661013</vt:lpstr>
      <vt:lpstr>'0503730'!ID_120661014</vt:lpstr>
      <vt:lpstr>'0503730'!ID_120661024</vt:lpstr>
      <vt:lpstr>'0503730'!ID_120661028</vt:lpstr>
      <vt:lpstr>'0503730'!ID_120661029</vt:lpstr>
      <vt:lpstr>'0503730'!ID_120661030</vt:lpstr>
      <vt:lpstr>'0503730'!ID_120661035</vt:lpstr>
      <vt:lpstr>'0503730'!ID_120661051</vt:lpstr>
      <vt:lpstr>'0503730'!ID_120661052</vt:lpstr>
      <vt:lpstr>'0503730'!ID_120661057</vt:lpstr>
      <vt:lpstr>'0503730'!ID_120661063</vt:lpstr>
      <vt:lpstr>'0503730'!ID_120661064</vt:lpstr>
      <vt:lpstr>'0503730'!ID_120661065</vt:lpstr>
      <vt:lpstr>'0503730'!ID_120661066</vt:lpstr>
      <vt:lpstr>'0503730'!ID_120661067</vt:lpstr>
      <vt:lpstr>'0503730'!ID_120661068</vt:lpstr>
      <vt:lpstr>'0503730'!ID_120661069</vt:lpstr>
      <vt:lpstr>'0503730'!ID_120661070</vt:lpstr>
      <vt:lpstr>'0503730'!ID_120661073</vt:lpstr>
      <vt:lpstr>'0503730'!ID_120661107</vt:lpstr>
      <vt:lpstr>'0503730'!ID_120661116</vt:lpstr>
      <vt:lpstr>'0503730'!ID_120661128</vt:lpstr>
      <vt:lpstr>'0503730'!ID_120661129</vt:lpstr>
      <vt:lpstr>'0503730'!ID_120661130</vt:lpstr>
      <vt:lpstr>'0503730'!ID_120661161</vt:lpstr>
      <vt:lpstr>'0503730'!ID_120661162</vt:lpstr>
      <vt:lpstr>'0503730'!ID_120661169</vt:lpstr>
      <vt:lpstr>'0503730'!ID_120661170</vt:lpstr>
      <vt:lpstr>'0503730'!ID_120661175</vt:lpstr>
      <vt:lpstr>'0503730'!ID_120661176</vt:lpstr>
      <vt:lpstr>'0503730'!ID_120661190</vt:lpstr>
      <vt:lpstr>'0503730'!ID_120661198</vt:lpstr>
      <vt:lpstr>'0503730'!ID_120661202</vt:lpstr>
      <vt:lpstr>'0503730'!ID_120661210</vt:lpstr>
      <vt:lpstr>'0503730'!ID_120661211</vt:lpstr>
      <vt:lpstr>'0503730'!ID_120661212</vt:lpstr>
      <vt:lpstr>'0503730'!ID_120661213</vt:lpstr>
      <vt:lpstr>'0503730'!ID_120661214</vt:lpstr>
      <vt:lpstr>'0503730'!ID_120661216</vt:lpstr>
      <vt:lpstr>'0503730'!ID_120661217</vt:lpstr>
      <vt:lpstr>'0503730'!ID_120661225</vt:lpstr>
      <vt:lpstr>'0503730'!ID_120661280</vt:lpstr>
      <vt:lpstr>'0503730'!ID_120661303</vt:lpstr>
      <vt:lpstr>'0503730'!ID_120661312</vt:lpstr>
      <vt:lpstr>'0503730'!ID_120661314</vt:lpstr>
      <vt:lpstr>'0503730'!ID_120661315</vt:lpstr>
      <vt:lpstr>'0503730'!ID_120661320</vt:lpstr>
      <vt:lpstr>'0503730'!ID_120661321</vt:lpstr>
      <vt:lpstr>'0503730'!ID_120661322</vt:lpstr>
      <vt:lpstr>'0503730'!ID_120661340</vt:lpstr>
      <vt:lpstr>'0503730'!ID_120661362</vt:lpstr>
      <vt:lpstr>'0503730'!ID_120661363</vt:lpstr>
      <vt:lpstr>'0503730'!ID_120661364</vt:lpstr>
      <vt:lpstr>'0503730'!ID_120661366</vt:lpstr>
      <vt:lpstr>'0503730'!ID_120661367</vt:lpstr>
      <vt:lpstr>'0503730'!ID_120661368</vt:lpstr>
      <vt:lpstr>'0503730'!ID_120661369</vt:lpstr>
      <vt:lpstr>'0503730'!ID_120661370</vt:lpstr>
      <vt:lpstr>'0503730'!ID_120661371</vt:lpstr>
      <vt:lpstr>'0503730'!ID_120661424</vt:lpstr>
      <vt:lpstr>'0503730'!ID_120661473</vt:lpstr>
      <vt:lpstr>'0503730'!ID_120661474</vt:lpstr>
      <vt:lpstr>'0503730'!ID_120661475</vt:lpstr>
      <vt:lpstr>'0503730'!ID_120661476</vt:lpstr>
      <vt:lpstr>'0503730'!ID_120661484</vt:lpstr>
      <vt:lpstr>'0503730'!ID_120661485</vt:lpstr>
      <vt:lpstr>'0503730'!ID_120661491</vt:lpstr>
      <vt:lpstr>'0503730'!ID_120661492</vt:lpstr>
      <vt:lpstr>'0503730'!ID_120661493</vt:lpstr>
      <vt:lpstr>'0503730'!ID_120661505</vt:lpstr>
      <vt:lpstr>'0503730'!ID_120661506</vt:lpstr>
      <vt:lpstr>'0503730'!ID_120661514</vt:lpstr>
      <vt:lpstr>'0503730'!ID_120661515</vt:lpstr>
      <vt:lpstr>'0503730'!ID_120661516</vt:lpstr>
      <vt:lpstr>'0503730'!ID_120661517</vt:lpstr>
      <vt:lpstr>'0503730'!ID_120661518</vt:lpstr>
      <vt:lpstr>'0503730'!ID_120661519</vt:lpstr>
      <vt:lpstr>'0503730'!ID_120661520</vt:lpstr>
      <vt:lpstr>'0503730'!ID_120661521</vt:lpstr>
      <vt:lpstr>'0503730'!ID_120661525</vt:lpstr>
      <vt:lpstr>'0503730'!ID_120661526</vt:lpstr>
      <vt:lpstr>'0503730'!ID_120661564</vt:lpstr>
      <vt:lpstr>'0503730'!ID_120661568</vt:lpstr>
      <vt:lpstr>'0503730'!ID_120661590</vt:lpstr>
      <vt:lpstr>'0503730'!ID_120661609</vt:lpstr>
      <vt:lpstr>'0503730'!ID_120661616</vt:lpstr>
      <vt:lpstr>'0503730'!ID_120661628</vt:lpstr>
      <vt:lpstr>'0503730'!ID_120661633</vt:lpstr>
      <vt:lpstr>'0503730'!ID_120661634</vt:lpstr>
      <vt:lpstr>'0503730'!ID_120661635</vt:lpstr>
      <vt:lpstr>'0503730'!ID_120661636</vt:lpstr>
      <vt:lpstr>'0503730'!ID_120661640</vt:lpstr>
      <vt:lpstr>'0503730'!ID_120661651</vt:lpstr>
      <vt:lpstr>'0503730'!ID_120661661</vt:lpstr>
      <vt:lpstr>'0503730'!ID_120661664</vt:lpstr>
      <vt:lpstr>'0503730'!ID_120661669</vt:lpstr>
      <vt:lpstr>'0503730'!ID_120661670</vt:lpstr>
      <vt:lpstr>'0503730'!ID_120661671</vt:lpstr>
      <vt:lpstr>'0503730'!ID_120661672</vt:lpstr>
      <vt:lpstr>'0503730'!ID_120661673</vt:lpstr>
      <vt:lpstr>'0503730'!ID_120661674</vt:lpstr>
      <vt:lpstr>'0503730'!ID_120661675</vt:lpstr>
      <vt:lpstr>'0503730'!ID_120661676</vt:lpstr>
      <vt:lpstr>'0503730'!ID_120661677</vt:lpstr>
      <vt:lpstr>'0503730'!ID_120661722</vt:lpstr>
      <vt:lpstr>'0503730'!ID_120661725</vt:lpstr>
      <vt:lpstr>'0503730'!ID_120661767</vt:lpstr>
      <vt:lpstr>'0503730'!ID_120661768</vt:lpstr>
      <vt:lpstr>'0503730'!ID_120661769</vt:lpstr>
      <vt:lpstr>'0503730'!ID_120661779</vt:lpstr>
      <vt:lpstr>'0503730'!ID_120661782</vt:lpstr>
      <vt:lpstr>'0503730'!ID_120661783</vt:lpstr>
      <vt:lpstr>'0503730'!ID_120661784</vt:lpstr>
      <vt:lpstr>'0503730'!ID_120661785</vt:lpstr>
      <vt:lpstr>'0503730'!ID_120748002</vt:lpstr>
      <vt:lpstr>'0503730'!ID_120748151</vt:lpstr>
      <vt:lpstr>'0503730'!ID_125819842</vt:lpstr>
      <vt:lpstr>'0503730'!ID_152718729</vt:lpstr>
      <vt:lpstr>'0503730'!ID_152718730</vt:lpstr>
      <vt:lpstr>'0503730'!ID_1714193581</vt:lpstr>
      <vt:lpstr>'0503730'!ID_1714410362</vt:lpstr>
      <vt:lpstr>'0503730'!ID_1721803</vt:lpstr>
      <vt:lpstr>'0503730'!ID_277863</vt:lpstr>
      <vt:lpstr>'0503730'!ID_277865</vt:lpstr>
      <vt:lpstr>'0503730'!ID_277866</vt:lpstr>
      <vt:lpstr>'0503730'!ID_277868</vt:lpstr>
      <vt:lpstr>'0503730'!ID_277869</vt:lpstr>
      <vt:lpstr>'0503730'!ID_277871</vt:lpstr>
      <vt:lpstr>'0503730'!ID_28725791477</vt:lpstr>
      <vt:lpstr>'0503730'!ID_28725791513</vt:lpstr>
      <vt:lpstr>'0503730'!ID_28725791537</vt:lpstr>
      <vt:lpstr>'0503730'!ID_28725791559</vt:lpstr>
      <vt:lpstr>'0503730'!ID_28725791664</vt:lpstr>
      <vt:lpstr>'0503730'!ID_28725791888</vt:lpstr>
      <vt:lpstr>'0503730'!ID_28725792016</vt:lpstr>
      <vt:lpstr>'0503730'!ID_28725792122</vt:lpstr>
      <vt:lpstr>'0503730'!ID_28725792128</vt:lpstr>
      <vt:lpstr>'0503730'!ID_28725792129</vt:lpstr>
      <vt:lpstr>'0503730'!ID_28725792145</vt:lpstr>
      <vt:lpstr>'0503730'!ID_28725792157</vt:lpstr>
      <vt:lpstr>'0503730'!ID_28725792185</vt:lpstr>
      <vt:lpstr>'0503730'!ID_28725792204</vt:lpstr>
      <vt:lpstr>'0503730'!ID_28725792205</vt:lpstr>
      <vt:lpstr>'0503730'!ID_28725792210</vt:lpstr>
      <vt:lpstr>'0503730'!ID_28725792215</vt:lpstr>
      <vt:lpstr>'0503730'!ID_28725792269</vt:lpstr>
      <vt:lpstr>'0503730'!ID_28725792344</vt:lpstr>
      <vt:lpstr>'0503730'!ID_28725792424</vt:lpstr>
      <vt:lpstr>'0503730'!ID_406652316</vt:lpstr>
      <vt:lpstr>'0503730'!ID_406652317</vt:lpstr>
      <vt:lpstr>'0503730'!ID_406652318</vt:lpstr>
      <vt:lpstr>'0503730'!ID_406652319</vt:lpstr>
      <vt:lpstr>'0503730'!ID_406652320</vt:lpstr>
      <vt:lpstr>'0503730'!ID_406652321</vt:lpstr>
      <vt:lpstr>'0503730'!ID_406652322</vt:lpstr>
      <vt:lpstr>'0503730'!ID_406652323</vt:lpstr>
      <vt:lpstr>'0503730'!ID_406652324</vt:lpstr>
      <vt:lpstr>'0503730'!ID_584873137</vt:lpstr>
      <vt:lpstr>'0503730'!ID_584873142</vt:lpstr>
      <vt:lpstr>'0503730'!ID_584873143</vt:lpstr>
      <vt:lpstr>'0503730'!ID_584873146</vt:lpstr>
      <vt:lpstr>'0503730'!ID_584873147</vt:lpstr>
      <vt:lpstr>'0503730'!ID_584873148</vt:lpstr>
      <vt:lpstr>'0503730'!ID_584873149</vt:lpstr>
      <vt:lpstr>'0503730'!ID_584873150</vt:lpstr>
      <vt:lpstr>'0503730'!ID_584873151</vt:lpstr>
      <vt:lpstr>'0503730'!ID_584873152</vt:lpstr>
      <vt:lpstr>'0503730'!ID_584873153</vt:lpstr>
      <vt:lpstr>'0503730'!ID_584873155</vt:lpstr>
      <vt:lpstr>'0503730'!ID_584873160</vt:lpstr>
      <vt:lpstr>'0503730'!ID_584873171</vt:lpstr>
      <vt:lpstr>'0503730'!ID_584873177</vt:lpstr>
      <vt:lpstr>'0503730'!ID_584873191</vt:lpstr>
      <vt:lpstr>'0503730'!ID_584873192</vt:lpstr>
      <vt:lpstr>'0503730'!ID_584873206</vt:lpstr>
      <vt:lpstr>'0503730'!ID_584873207</vt:lpstr>
      <vt:lpstr>'0503730'!ID_584873208</vt:lpstr>
      <vt:lpstr>'0503730'!ID_584873209</vt:lpstr>
      <vt:lpstr>'0503730'!ID_584873213</vt:lpstr>
      <vt:lpstr>'0503730'!ID_6467858898</vt:lpstr>
      <vt:lpstr>'0503730'!ID_6793181</vt:lpstr>
      <vt:lpstr>'0503730'!ID_6793182</vt:lpstr>
      <vt:lpstr>'0503730'!ID_845111479</vt:lpstr>
      <vt:lpstr>'0503730'!ID_9481256476</vt:lpstr>
      <vt:lpstr>'0503730'!ID_9481256477</vt:lpstr>
      <vt:lpstr>'0503730'!ID_9481256478</vt:lpstr>
      <vt:lpstr>'0503730'!ID_9481256480</vt:lpstr>
      <vt:lpstr>'0503730'!ID_9481256481</vt:lpstr>
      <vt:lpstr>'0503730'!ID_9481256482</vt:lpstr>
      <vt:lpstr>'0503730'!ID_9481256483</vt:lpstr>
      <vt:lpstr>'0503730'!ID_9481256484</vt:lpstr>
      <vt:lpstr>'0503730'!ID_9481256485</vt:lpstr>
      <vt:lpstr>'0503730'!ID_9481256486</vt:lpstr>
      <vt:lpstr>'0503730'!ID_9481256487</vt:lpstr>
      <vt:lpstr>'0503730'!ID_9481256488</vt:lpstr>
      <vt:lpstr>'0503730'!ID_9481256489</vt:lpstr>
      <vt:lpstr>'0503730'!ID_9481256490</vt:lpstr>
      <vt:lpstr>'0503730'!ID_9481256492</vt:lpstr>
      <vt:lpstr>'0503730'!ID_9481256493</vt:lpstr>
      <vt:lpstr>'0503730'!ID_9481256494</vt:lpstr>
      <vt:lpstr>'0503730'!ID_9481256495</vt:lpstr>
      <vt:lpstr>'0503730'!ID_9481256496</vt:lpstr>
      <vt:lpstr>'0503730'!ID_9481256498</vt:lpstr>
      <vt:lpstr>'0503730'!ID_9481256499</vt:lpstr>
      <vt:lpstr>'0503730'!ID_9481256500</vt:lpstr>
      <vt:lpstr>'0503730'!ID_9481256501</vt:lpstr>
      <vt:lpstr>'0503730'!ID_9481256502</vt:lpstr>
      <vt:lpstr>'0503730'!ID_9481256503</vt:lpstr>
      <vt:lpstr>'0503730'!ID_9481256505</vt:lpstr>
      <vt:lpstr>'0503730'!ID_9481256506</vt:lpstr>
      <vt:lpstr>'0503730'!ID_9481256507</vt:lpstr>
      <vt:lpstr>'0503730'!ID_9481256508</vt:lpstr>
      <vt:lpstr>'0503730'!ID_9481256509</vt:lpstr>
      <vt:lpstr>'0503730'!ID_9481256512</vt:lpstr>
      <vt:lpstr>'0503730'!ID_9481256513</vt:lpstr>
      <vt:lpstr>'0503730'!ID_9481256515</vt:lpstr>
      <vt:lpstr>'0503730'!ID_9481256516</vt:lpstr>
      <vt:lpstr>'0503730'!ID_9481256517</vt:lpstr>
      <vt:lpstr>'0503730'!ID_9481256519</vt:lpstr>
      <vt:lpstr>'0503730'!ID_9481256520</vt:lpstr>
      <vt:lpstr>'0503730'!ID_9481256521</vt:lpstr>
      <vt:lpstr>'0503730'!ID_9481256522</vt:lpstr>
      <vt:lpstr>'0503730'!ID_9481256523</vt:lpstr>
      <vt:lpstr>'0503730'!ID_9481256524</vt:lpstr>
      <vt:lpstr>'0503730'!ID_9481256525</vt:lpstr>
      <vt:lpstr>'0503730'!ID_9481256526</vt:lpstr>
      <vt:lpstr>'0503730'!ID_9481256527</vt:lpstr>
      <vt:lpstr>'0503730'!ID_9481256528</vt:lpstr>
      <vt:lpstr>'0503730'!ID_9481256530</vt:lpstr>
      <vt:lpstr>'0503730'!ID_9481256531</vt:lpstr>
      <vt:lpstr>'0503730'!ID_9481256532</vt:lpstr>
      <vt:lpstr>'0503730'!ID_9481256533</vt:lpstr>
      <vt:lpstr>'0503730'!ID_9481256536</vt:lpstr>
      <vt:lpstr>'0503730'!ID_9481256538</vt:lpstr>
      <vt:lpstr>'0503730'!ID_9481256539</vt:lpstr>
      <vt:lpstr>'0503730'!ID_9481256540</vt:lpstr>
      <vt:lpstr>'0503730'!ID_9481256541</vt:lpstr>
      <vt:lpstr>'0503730'!ID_9481256543</vt:lpstr>
      <vt:lpstr>'0503730'!ID_9481256544</vt:lpstr>
      <vt:lpstr>'0503730'!ID_9481256546</vt:lpstr>
      <vt:lpstr>'0503730'!ID_9481256547</vt:lpstr>
      <vt:lpstr>'0503730'!ID_9481256548</vt:lpstr>
      <vt:lpstr>'0503730'!ID_9481256549</vt:lpstr>
      <vt:lpstr>'0503730'!ID_9481256550</vt:lpstr>
      <vt:lpstr>'0503730'!ID_9481256551</vt:lpstr>
      <vt:lpstr>'0503730'!ID_9481256552</vt:lpstr>
      <vt:lpstr>'0503730'!ID_9481256554</vt:lpstr>
      <vt:lpstr>'0503730'!ID_9481256555</vt:lpstr>
      <vt:lpstr>'0503730'!ID_9481256556</vt:lpstr>
      <vt:lpstr>'0503730'!ID_9481256557</vt:lpstr>
      <vt:lpstr>'0503730'!ID_9481256558</vt:lpstr>
      <vt:lpstr>'0503730'!ID_9481256560</vt:lpstr>
      <vt:lpstr>'0503730'!ID_9481256561</vt:lpstr>
      <vt:lpstr>'0503730'!ID_9481256562</vt:lpstr>
      <vt:lpstr>'0503730'!ID_9481256563</vt:lpstr>
      <vt:lpstr>'0503730'!ID_9481256565</vt:lpstr>
      <vt:lpstr>'0503730'!ID_9481256567</vt:lpstr>
      <vt:lpstr>'0503730'!ID_9481256568</vt:lpstr>
      <vt:lpstr>'0503730'!ID_9481256570</vt:lpstr>
      <vt:lpstr>'0503730'!ID_9481256572</vt:lpstr>
      <vt:lpstr>'0503730'!ID_9481256573</vt:lpstr>
      <vt:lpstr>'0503730'!ID_9481256574</vt:lpstr>
      <vt:lpstr>'0503730'!ID_9481256575</vt:lpstr>
      <vt:lpstr>'0503730'!ID_9481256577</vt:lpstr>
      <vt:lpstr>'0503730'!ID_9481256578</vt:lpstr>
      <vt:lpstr>'0503730'!ID_9481256579</vt:lpstr>
      <vt:lpstr>'0503730'!ID_9481256580</vt:lpstr>
      <vt:lpstr>'0503730'!ID_9481256581</vt:lpstr>
      <vt:lpstr>'0503730'!ID_9481256583</vt:lpstr>
      <vt:lpstr>'0503730'!ID_9481256584</vt:lpstr>
      <vt:lpstr>'0503730'!ID_9481256586</vt:lpstr>
      <vt:lpstr>'0503730'!ID_9481256587</vt:lpstr>
      <vt:lpstr>'0503730'!ID_9481256588</vt:lpstr>
      <vt:lpstr>'0503730'!ID_9481256589</vt:lpstr>
      <vt:lpstr>'0503730'!ID_9481256590</vt:lpstr>
      <vt:lpstr>'0503730'!ID_9481256591</vt:lpstr>
      <vt:lpstr>'0503730'!ID_9481256592</vt:lpstr>
      <vt:lpstr>'0503730'!ID_9481256593</vt:lpstr>
      <vt:lpstr>'0503730'!ID_9481256594</vt:lpstr>
      <vt:lpstr>'0503730'!ID_9481256595</vt:lpstr>
      <vt:lpstr>'0503730'!ID_9481256597</vt:lpstr>
      <vt:lpstr>'0503730'!ID_9481256598</vt:lpstr>
      <vt:lpstr>'0503730'!ID_9481256599</vt:lpstr>
      <vt:lpstr>'0503730'!ID_9481256600</vt:lpstr>
      <vt:lpstr>'0503730'!ID_9481256602</vt:lpstr>
      <vt:lpstr>'0503730'!ID_9481256603</vt:lpstr>
      <vt:lpstr>'0503730'!ID_9481256604</vt:lpstr>
      <vt:lpstr>'0503730'!ID_9481256605</vt:lpstr>
      <vt:lpstr>'0503730'!ID_9481256607</vt:lpstr>
      <vt:lpstr>'0503730'!ID_9481256608</vt:lpstr>
      <vt:lpstr>'0503730'!ID_9481256609</vt:lpstr>
      <vt:lpstr>'0503730'!ID_9481256610</vt:lpstr>
      <vt:lpstr>'0503730'!ID_9481256611</vt:lpstr>
      <vt:lpstr>'0503730'!ID_9481256612</vt:lpstr>
      <vt:lpstr>'0503730'!ID_9481256613</vt:lpstr>
      <vt:lpstr>'0503730'!ID_9481256614</vt:lpstr>
      <vt:lpstr>'0503730'!ID_9481256615</vt:lpstr>
      <vt:lpstr>'0503730'!ID_9481256616</vt:lpstr>
      <vt:lpstr>'0503730'!ID_9481256618</vt:lpstr>
      <vt:lpstr>'0503730'!ID_9481256619</vt:lpstr>
      <vt:lpstr>'0503730'!ID_9481256620</vt:lpstr>
      <vt:lpstr>'0503730'!ID_9481256621</vt:lpstr>
      <vt:lpstr>'0503730'!ID_9481256622</vt:lpstr>
      <vt:lpstr>'0503730'!ID_9481256623</vt:lpstr>
      <vt:lpstr>'0503730'!ID_9481256624</vt:lpstr>
      <vt:lpstr>'0503730'!ID_9481256625</vt:lpstr>
      <vt:lpstr>'0503730'!ID_9481256626</vt:lpstr>
      <vt:lpstr>'0503730'!ID_9481256627</vt:lpstr>
      <vt:lpstr>'0503730'!ID_9481256629</vt:lpstr>
      <vt:lpstr>'0503730'!ID_9481256630</vt:lpstr>
      <vt:lpstr>'0503730'!ID_9481256631</vt:lpstr>
      <vt:lpstr>'0503730'!ID_9481256632</vt:lpstr>
      <vt:lpstr>'0503730'!ID_9481256633</vt:lpstr>
      <vt:lpstr>'0503730'!ID_9481256634</vt:lpstr>
      <vt:lpstr>'0503730'!ID_9481256635</vt:lpstr>
      <vt:lpstr>'0503730'!ID_9481256636</vt:lpstr>
      <vt:lpstr>'0503730'!ID_9481256637</vt:lpstr>
      <vt:lpstr>'0503730'!ID_9481256638</vt:lpstr>
      <vt:lpstr>'0503730'!ID_9481256639</vt:lpstr>
      <vt:lpstr>'0503730'!ID_9481256641</vt:lpstr>
      <vt:lpstr>'0503730'!ID_9481256642</vt:lpstr>
      <vt:lpstr>'0503730'!ID_9481256643</vt:lpstr>
      <vt:lpstr>'0503730'!ID_9481256644</vt:lpstr>
      <vt:lpstr>'0503730'!ID_9481256645</vt:lpstr>
      <vt:lpstr>'0503730'!ID_9481256647</vt:lpstr>
      <vt:lpstr>'0503730'!ID_9481256648</vt:lpstr>
      <vt:lpstr>'0503730'!ID_9481256650</vt:lpstr>
      <vt:lpstr>'0503730'!ID_9481256652</vt:lpstr>
      <vt:lpstr>'0503730'!ID_9481256653</vt:lpstr>
      <vt:lpstr>'0503730'!ID_9481256655</vt:lpstr>
      <vt:lpstr>'0503730'!ID_9481256657</vt:lpstr>
      <vt:lpstr>'0503730'!ID_9481256658</vt:lpstr>
      <vt:lpstr>'0503730'!ID_9481256659</vt:lpstr>
      <vt:lpstr>'0503730'!ID_9481256660</vt:lpstr>
      <vt:lpstr>'0503730'!ID_9481256661</vt:lpstr>
      <vt:lpstr>'0503730'!ID_9481256662</vt:lpstr>
      <vt:lpstr>'0503730'!ID_9481256664</vt:lpstr>
      <vt:lpstr>'0503730'!ID_9481256665</vt:lpstr>
      <vt:lpstr>'0503730'!ID_9481256666</vt:lpstr>
      <vt:lpstr>'0503730'!ID_9481256667</vt:lpstr>
      <vt:lpstr>'0503730'!ID_9481256668</vt:lpstr>
      <vt:lpstr>'0503730'!ID_9481256669</vt:lpstr>
      <vt:lpstr>'0503730'!ID_9481256671</vt:lpstr>
      <vt:lpstr>'0503730'!ID_9481256672</vt:lpstr>
      <vt:lpstr>'0503730'!ID_9481256673</vt:lpstr>
      <vt:lpstr>'0503730'!ID_9481256674</vt:lpstr>
      <vt:lpstr>'0503730'!ID_9481256675</vt:lpstr>
      <vt:lpstr>'0503730'!ID_9481256676</vt:lpstr>
      <vt:lpstr>'0503730'!ID_9481256677</vt:lpstr>
      <vt:lpstr>'0503730'!ID_9481256678</vt:lpstr>
      <vt:lpstr>'0503730'!ID_9481256679</vt:lpstr>
      <vt:lpstr>'0503730'!ID_9481256680</vt:lpstr>
      <vt:lpstr>'0503730'!ID_9481256681</vt:lpstr>
      <vt:lpstr>'0503730'!ID_9481256682</vt:lpstr>
      <vt:lpstr>'0503730'!ID_9481256683</vt:lpstr>
      <vt:lpstr>'0503730'!ID_9481256684</vt:lpstr>
      <vt:lpstr>'0503730'!ID_9481256685</vt:lpstr>
      <vt:lpstr>'0503730'!ID_9481256686</vt:lpstr>
      <vt:lpstr>'0503730'!ID_9481256688</vt:lpstr>
      <vt:lpstr>'0503730'!ID_9481256689</vt:lpstr>
      <vt:lpstr>'0503730'!ID_9481256690</vt:lpstr>
      <vt:lpstr>'0503730'!ID_9481256691</vt:lpstr>
      <vt:lpstr>'0503730'!ID_9481256692</vt:lpstr>
      <vt:lpstr>'0503730'!ID_9481256693</vt:lpstr>
      <vt:lpstr>'0503730'!ID_9481256694</vt:lpstr>
      <vt:lpstr>'0503730'!ID_9481256695</vt:lpstr>
      <vt:lpstr>'0503730'!ID_9481256696</vt:lpstr>
      <vt:lpstr>'0503730'!ID_9481256698</vt:lpstr>
      <vt:lpstr>'0503730'!ID_9481256699</vt:lpstr>
      <vt:lpstr>'0503730'!ID_9481256700</vt:lpstr>
      <vt:lpstr>'0503730'!ID_9481256701</vt:lpstr>
      <vt:lpstr>'0503730'!ID_9481256702</vt:lpstr>
      <vt:lpstr>'0503730'!ID_9481256703</vt:lpstr>
      <vt:lpstr>'0503730'!ID_9481256704</vt:lpstr>
      <vt:lpstr>'0503730'!ID_9481256705</vt:lpstr>
      <vt:lpstr>'0503730'!ID_9481256708</vt:lpstr>
      <vt:lpstr>'0503730'!ID_9481256709</vt:lpstr>
      <vt:lpstr>'0503730'!ID_9481256710</vt:lpstr>
      <vt:lpstr>'0503730'!ID_9481256711</vt:lpstr>
      <vt:lpstr>'0503730'!ID_9481256713</vt:lpstr>
      <vt:lpstr>'0503730'!ID_9481256714</vt:lpstr>
      <vt:lpstr>'0503730'!ID_9481256715</vt:lpstr>
      <vt:lpstr>'0503730'!ID_9481256716</vt:lpstr>
      <vt:lpstr>'0503730'!ID_9481256717</vt:lpstr>
      <vt:lpstr>'0503730'!ID_9481256718</vt:lpstr>
      <vt:lpstr>'0503730'!ID_9481256719</vt:lpstr>
      <vt:lpstr>'0503730'!ID_9481256721</vt:lpstr>
      <vt:lpstr>'0503730'!ID_9481256722</vt:lpstr>
      <vt:lpstr>'0503730'!ID_9481256723</vt:lpstr>
      <vt:lpstr>'0503730'!ID_9481256725</vt:lpstr>
      <vt:lpstr>'0503730'!ID_9481256726</vt:lpstr>
      <vt:lpstr>'0503730'!ID_9481256727</vt:lpstr>
      <vt:lpstr>'0503730'!ID_9481256728</vt:lpstr>
      <vt:lpstr>'0503730'!ID_9481256729</vt:lpstr>
      <vt:lpstr>'0503730'!ID_9481256731</vt:lpstr>
      <vt:lpstr>'0503730'!ID_9481256732</vt:lpstr>
      <vt:lpstr>'0503730'!ID_9481256733</vt:lpstr>
      <vt:lpstr>'0503730'!ID_9481256734</vt:lpstr>
      <vt:lpstr>'0503730'!ID_9481256735</vt:lpstr>
      <vt:lpstr>'0503730'!ID_9481256736</vt:lpstr>
      <vt:lpstr>'0503730'!ID_9481256737</vt:lpstr>
      <vt:lpstr>'0503730'!ID_9481256738</vt:lpstr>
      <vt:lpstr>'0503730'!ID_9481256739</vt:lpstr>
      <vt:lpstr>'0503730'!ID_9481256740</vt:lpstr>
      <vt:lpstr>'0503730'!ID_9481256741</vt:lpstr>
      <vt:lpstr>'0503730'!ID_9481256742</vt:lpstr>
      <vt:lpstr>'0503730'!ID_9481256743</vt:lpstr>
      <vt:lpstr>'0503730'!ID_9481256744</vt:lpstr>
      <vt:lpstr>'0503730'!ID_9481256745</vt:lpstr>
      <vt:lpstr>'0503730'!ID_9481256746</vt:lpstr>
      <vt:lpstr>'0503730'!ID_9481256747</vt:lpstr>
      <vt:lpstr>'0503730'!ID_9481256748</vt:lpstr>
      <vt:lpstr>'0503730'!ID_9481256749</vt:lpstr>
      <vt:lpstr>'0503730'!ID_9481256750</vt:lpstr>
      <vt:lpstr>'0503730'!ID_9481256751</vt:lpstr>
      <vt:lpstr>'0503730'!ID_9481256752</vt:lpstr>
      <vt:lpstr>'0503730'!ID_9481256754</vt:lpstr>
      <vt:lpstr>'0503730'!ID_9481256755</vt:lpstr>
      <vt:lpstr>'0503730'!ID_9481256756</vt:lpstr>
      <vt:lpstr>'0503730'!ID_9481256757</vt:lpstr>
      <vt:lpstr>'0503730'!ID_9481256758</vt:lpstr>
      <vt:lpstr>'0503730'!ID_9481256759</vt:lpstr>
      <vt:lpstr>'0503730'!ID_9481256760</vt:lpstr>
      <vt:lpstr>'0503730'!ID_9481256761</vt:lpstr>
      <vt:lpstr>'0503730'!ID_9481256762</vt:lpstr>
      <vt:lpstr>'0503730'!ID_9481256763</vt:lpstr>
      <vt:lpstr>'0503730'!ID_9481256765</vt:lpstr>
      <vt:lpstr>'0503730'!ID_9481256766</vt:lpstr>
      <vt:lpstr>'0503730'!ID_9481256767</vt:lpstr>
      <vt:lpstr>'0503730'!ID_9481256768</vt:lpstr>
      <vt:lpstr>'0503730'!ID_9481256769</vt:lpstr>
      <vt:lpstr>'0503730'!ID_9481256770</vt:lpstr>
      <vt:lpstr>'0503730'!ID_9481256771</vt:lpstr>
      <vt:lpstr>'0503730'!ID_9481256772</vt:lpstr>
      <vt:lpstr>'0503730'!ID_9481256773</vt:lpstr>
      <vt:lpstr>'0503730'!ID_9481256774</vt:lpstr>
      <vt:lpstr>'0503730'!ID_9481256775</vt:lpstr>
      <vt:lpstr>'0503730'!ID_9481256776</vt:lpstr>
      <vt:lpstr>'0503730'!ID_9481256777</vt:lpstr>
      <vt:lpstr>'0503730'!ID_9481256778</vt:lpstr>
      <vt:lpstr>'0503730'!ID_9481256779</vt:lpstr>
      <vt:lpstr>'0503730'!ID_9481256781</vt:lpstr>
      <vt:lpstr>'0503730'!ID_9481256782</vt:lpstr>
      <vt:lpstr>'0503730'!ID_9481256783</vt:lpstr>
      <vt:lpstr>'0503730'!ID_9481256785</vt:lpstr>
      <vt:lpstr>'0503730'!ID_9481256786</vt:lpstr>
      <vt:lpstr>'0503730'!ID_9481256787</vt:lpstr>
      <vt:lpstr>'0503730'!ID_9481256788</vt:lpstr>
      <vt:lpstr>'0503730'!ID_9481256789</vt:lpstr>
      <vt:lpstr>'0503730'!ID_9481256790</vt:lpstr>
      <vt:lpstr>'0503730'!ID_9481256791</vt:lpstr>
      <vt:lpstr>'0503730'!ID_9481256792</vt:lpstr>
      <vt:lpstr>'0503730'!ID_9481256793</vt:lpstr>
      <vt:lpstr>'0503730'!ID_9481256795</vt:lpstr>
      <vt:lpstr>'0503730'!ID_9481256796</vt:lpstr>
      <vt:lpstr>'0503730'!ID_9481256797</vt:lpstr>
      <vt:lpstr>'0503730'!ID_9481256799</vt:lpstr>
      <vt:lpstr>'0503730'!ID_9481256800</vt:lpstr>
      <vt:lpstr>'0503730'!ID_9481256801</vt:lpstr>
      <vt:lpstr>'0503730'!ID_9481256802</vt:lpstr>
      <vt:lpstr>'0503730'!ID_9481256803</vt:lpstr>
      <vt:lpstr>'0503730'!ID_9481256804</vt:lpstr>
      <vt:lpstr>'0503730'!ID_9481256805</vt:lpstr>
      <vt:lpstr>'0503730'!ID_9481256806</vt:lpstr>
      <vt:lpstr>'0503730'!ID_9481256807</vt:lpstr>
      <vt:lpstr>'0503730'!ID_9481256808</vt:lpstr>
      <vt:lpstr>'0503730'!ID_9481256809</vt:lpstr>
      <vt:lpstr>'0503730'!ID_9481256811</vt:lpstr>
      <vt:lpstr>'0503730'!ID_9481256812</vt:lpstr>
      <vt:lpstr>'0503730'!ID_9481256813</vt:lpstr>
      <vt:lpstr>'0503730'!ID_9481256814</vt:lpstr>
      <vt:lpstr>'0503730'!ID_9481256815</vt:lpstr>
      <vt:lpstr>'0503730'!ID_9481256816</vt:lpstr>
      <vt:lpstr>'0503730'!ID_9481256817</vt:lpstr>
      <vt:lpstr>'0503730'!ID_9481256819</vt:lpstr>
      <vt:lpstr>'0503730'!ID_9481256820</vt:lpstr>
      <vt:lpstr>'0503730'!ID_9481256821</vt:lpstr>
      <vt:lpstr>'0503730'!ID_9481256822</vt:lpstr>
      <vt:lpstr>'0503730'!ID_9481256825</vt:lpstr>
      <vt:lpstr>'0503730'!ID_9481256826</vt:lpstr>
      <vt:lpstr>'0503730'!ID_9481256827</vt:lpstr>
      <vt:lpstr>'0503730'!ID_9481256829</vt:lpstr>
      <vt:lpstr>'0503730'!ID_9481256830</vt:lpstr>
      <vt:lpstr>'0503730'!ID_9481256831</vt:lpstr>
      <vt:lpstr>'0503730'!ID_9481256833</vt:lpstr>
      <vt:lpstr>'0503730'!ID_9481256834</vt:lpstr>
      <vt:lpstr>'0503730'!ID_9481256835</vt:lpstr>
      <vt:lpstr>'0503730'!ID_9481256836</vt:lpstr>
      <vt:lpstr>'0503730'!ID_9481256838</vt:lpstr>
      <vt:lpstr>'0503730'!ID_9481256840</vt:lpstr>
      <vt:lpstr>'0503730'!ID_9481256841</vt:lpstr>
      <vt:lpstr>'0503730'!ID_9481256842</vt:lpstr>
      <vt:lpstr>'0503730'!ID_9481256844</vt:lpstr>
      <vt:lpstr>'0503730'!ID_9481256846</vt:lpstr>
      <vt:lpstr>'0503730'!ID_9481256847</vt:lpstr>
      <vt:lpstr>'0503730'!ID_9481256848</vt:lpstr>
      <vt:lpstr>'0503730'!ID_9481256849</vt:lpstr>
      <vt:lpstr>'0503730'!ID_9481256850</vt:lpstr>
      <vt:lpstr>'0503730'!ID_9481256853</vt:lpstr>
      <vt:lpstr>'0503730'!ID_9481256854</vt:lpstr>
      <vt:lpstr>'0503730'!ID_9481256855</vt:lpstr>
      <vt:lpstr>'0503730'!ID_9481256856</vt:lpstr>
      <vt:lpstr>'0503730'!ID_9481256857</vt:lpstr>
      <vt:lpstr>'0503730'!ID_9481256858</vt:lpstr>
      <vt:lpstr>'0503730'!ID_9481256859</vt:lpstr>
      <vt:lpstr>'0503730'!ID_9481256860</vt:lpstr>
      <vt:lpstr>'0503730'!ID_9481256861</vt:lpstr>
      <vt:lpstr>'0503730'!ID_9481256864</vt:lpstr>
      <vt:lpstr>'0503730'!ID_9481256865</vt:lpstr>
      <vt:lpstr>'0503730'!ID_9481256866</vt:lpstr>
      <vt:lpstr>'0503730'!ID_9481256867</vt:lpstr>
      <vt:lpstr>'0503730'!ID_9481256868</vt:lpstr>
      <vt:lpstr>'0503730'!ID_9481256870</vt:lpstr>
      <vt:lpstr>'0503730'!ID_9481256871</vt:lpstr>
      <vt:lpstr>'0503730'!ID_9481256872</vt:lpstr>
      <vt:lpstr>'0503730'!ID_9481256873</vt:lpstr>
      <vt:lpstr>'0503730'!ID_9481256874</vt:lpstr>
      <vt:lpstr>'0503730'!ID_9481256875</vt:lpstr>
      <vt:lpstr>'0503730'!ID_9481256876</vt:lpstr>
      <vt:lpstr>'0503730'!ID_9481256877</vt:lpstr>
      <vt:lpstr>'0503730'!ID_9481256878</vt:lpstr>
      <vt:lpstr>'0503730'!ID_9481256879</vt:lpstr>
      <vt:lpstr>'0503730'!ID_9481256881</vt:lpstr>
      <vt:lpstr>'0503730'!ID_9481256883</vt:lpstr>
      <vt:lpstr>'0503730'!ID_9481256885</vt:lpstr>
      <vt:lpstr>'0503730'!ID_9481256886</vt:lpstr>
      <vt:lpstr>'0503730'!ID_9481256887</vt:lpstr>
      <vt:lpstr>'0503730'!ID_9481256889</vt:lpstr>
      <vt:lpstr>'0503730'!ID_9481256890</vt:lpstr>
      <vt:lpstr>'0503730'!ID_9481256891</vt:lpstr>
      <vt:lpstr>'0503730'!T_30200306644</vt:lpstr>
      <vt:lpstr>'0503730'!TR_30200306644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УО Ст.Оскола</dc:creator>
  <cp:lastModifiedBy>User35</cp:lastModifiedBy>
  <cp:lastPrinted>2024-03-21T09:21:49Z</cp:lastPrinted>
  <dcterms:created xsi:type="dcterms:W3CDTF">2024-03-14T13:02:18Z</dcterms:created>
  <dcterms:modified xsi:type="dcterms:W3CDTF">2024-03-21T14:54:58Z</dcterms:modified>
</cp:coreProperties>
</file>